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Munka1" sheetId="1" r:id="rId1"/>
    <sheet name="Munka2" sheetId="2" r:id="rId2"/>
    <sheet name="Munka3" sheetId="3" r:id="rId3"/>
  </sheets>
  <calcPr calcId="152511"/>
</workbook>
</file>

<file path=xl/calcChain.xml><?xml version="1.0" encoding="utf-8"?>
<calcChain xmlns="http://schemas.openxmlformats.org/spreadsheetml/2006/main">
  <c r="I6" i="1" l="1"/>
  <c r="E29" i="1"/>
  <c r="J29" i="1"/>
  <c r="G29" i="1" l="1"/>
  <c r="E28" i="1"/>
  <c r="G28" i="1" s="1"/>
  <c r="J28" i="1"/>
  <c r="F28" i="1" l="1"/>
  <c r="I28" i="1"/>
  <c r="H28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3" i="1"/>
  <c r="I24" i="1"/>
  <c r="I25" i="1"/>
  <c r="I26" i="1"/>
  <c r="I27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3" i="1"/>
  <c r="H24" i="1"/>
  <c r="H25" i="1"/>
  <c r="H26" i="1"/>
  <c r="H27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3" i="1"/>
  <c r="G24" i="1"/>
  <c r="G25" i="1"/>
  <c r="G26" i="1"/>
  <c r="G27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3" i="1"/>
  <c r="F24" i="1"/>
  <c r="F25" i="1"/>
  <c r="F26" i="1"/>
  <c r="F27" i="1"/>
  <c r="E26" i="1" l="1"/>
  <c r="E27" i="1"/>
  <c r="E25" i="1"/>
  <c r="E24" i="1"/>
  <c r="E19" i="1"/>
  <c r="E20" i="1"/>
  <c r="E21" i="1"/>
  <c r="E22" i="1"/>
  <c r="E23" i="1"/>
  <c r="E18" i="1"/>
  <c r="G22" i="1" l="1"/>
  <c r="F22" i="1"/>
  <c r="I22" i="1"/>
  <c r="H22" i="1"/>
  <c r="J6" i="1"/>
  <c r="E17" i="1" l="1"/>
  <c r="E16" i="1"/>
  <c r="E15" i="1"/>
  <c r="E6" i="1"/>
  <c r="E7" i="1"/>
  <c r="E8" i="1"/>
  <c r="E9" i="1"/>
  <c r="F6" i="1" l="1"/>
  <c r="H6" i="1"/>
  <c r="G6" i="1"/>
  <c r="E10" i="1"/>
  <c r="E11" i="1"/>
  <c r="E12" i="1"/>
  <c r="E13" i="1"/>
  <c r="E14" i="1"/>
</calcChain>
</file>

<file path=xl/sharedStrings.xml><?xml version="1.0" encoding="utf-8"?>
<sst xmlns="http://schemas.openxmlformats.org/spreadsheetml/2006/main" count="72" uniqueCount="72">
  <si>
    <t>Utca neve</t>
  </si>
  <si>
    <t>1.</t>
  </si>
  <si>
    <t>Ssz.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</si>
  <si>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</si>
  <si>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</si>
  <si>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</si>
  <si>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</si>
  <si>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</si>
  <si>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</si>
  <si>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</si>
  <si>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</si>
  <si>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</si>
  <si>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m2</t>
  </si>
  <si>
    <t>2016 DÉLEGYHÁZA HELYI ÚT ÉPÍTÉSE II. ÜTEM</t>
  </si>
  <si>
    <t>Önkormányzati finanszírozás - lakossági lakástakarék fedezettel</t>
  </si>
  <si>
    <t xml:space="preserve">TERVEZETT UTCÁK </t>
  </si>
  <si>
    <t>Gizella telep 1212</t>
  </si>
  <si>
    <t>Gizella utca 329/6?
330, 1542</t>
  </si>
  <si>
    <t>Gábor Áron u. 1553/5</t>
  </si>
  <si>
    <t>Boróka köz 1565/9</t>
  </si>
  <si>
    <t>Búza utca 1566/7</t>
  </si>
  <si>
    <t>Cserje sor 1567/9</t>
  </si>
  <si>
    <t>11.</t>
  </si>
  <si>
    <t>12.</t>
  </si>
  <si>
    <t>Diófa köz 1800/44</t>
  </si>
  <si>
    <t>Hóvirág u.964, 955</t>
  </si>
  <si>
    <t>Hossza
 (fm)</t>
  </si>
  <si>
    <t>Szélesség
 (fm)</t>
  </si>
  <si>
    <t>Aszfalt
(4-5 cm)</t>
  </si>
  <si>
    <t>Mart 
aszfalt
8-10cm)</t>
  </si>
  <si>
    <t>Aszfalt
(6-8 cm)</t>
  </si>
  <si>
    <t>Szegélykő</t>
  </si>
  <si>
    <t>13.</t>
  </si>
  <si>
    <t>14.</t>
  </si>
  <si>
    <t>Diófa utca 1800/44 1569/2</t>
  </si>
  <si>
    <t>Vadvirág utca 1569/1</t>
  </si>
  <si>
    <t>18.</t>
  </si>
  <si>
    <t>Gesztenyés köz 1570/9</t>
  </si>
  <si>
    <t xml:space="preserve">19. </t>
  </si>
  <si>
    <t>Tölgyfa köz 1571/8</t>
  </si>
  <si>
    <t xml:space="preserve">20. </t>
  </si>
  <si>
    <t>Mandula köz 1573/5 és 1573/6</t>
  </si>
  <si>
    <t>Ibolya utca 985/2, 985/1, 
986/64, 986/66, 969</t>
  </si>
  <si>
    <t>21.</t>
  </si>
  <si>
    <t>Mandula köz előtti 1800/11</t>
  </si>
  <si>
    <t>Csepp köz 1581/21</t>
  </si>
  <si>
    <t>Csermely köz 1581/27</t>
  </si>
  <si>
    <t>Csobogó köz 1582</t>
  </si>
  <si>
    <t>15.</t>
  </si>
  <si>
    <t xml:space="preserve"> Zöldrét utca 1569/2</t>
  </si>
  <si>
    <t>Napsugár utca</t>
  </si>
  <si>
    <t xml:space="preserve">16. </t>
  </si>
  <si>
    <t xml:space="preserve">17. </t>
  </si>
  <si>
    <t>Nyírfa utca(1240) első 600 m</t>
  </si>
  <si>
    <t xml:space="preserve">22. </t>
  </si>
  <si>
    <t>Árok utca 042</t>
  </si>
  <si>
    <t>Galla tanya Tsz telep felé</t>
  </si>
  <si>
    <t>aszfalt (6-8 cm)</t>
  </si>
  <si>
    <t>aszfalt (4-5 cm)</t>
  </si>
  <si>
    <t>mart aszfalt (8-10 cm)</t>
  </si>
  <si>
    <t>alap/kőzúzalék (20 cm)</t>
  </si>
  <si>
    <r>
      <t>5.250.-Ft/m</t>
    </r>
    <r>
      <rPr>
        <sz val="8"/>
        <color theme="1"/>
        <rFont val="Calibri"/>
        <family val="2"/>
        <charset val="238"/>
        <scheme val="minor"/>
      </rPr>
      <t>2</t>
    </r>
  </si>
  <si>
    <t>3.500.-Ft/m2</t>
  </si>
  <si>
    <t>2.540.-Ft/m2</t>
  </si>
  <si>
    <t>2.800.-Ft/m2</t>
  </si>
  <si>
    <t>Anyagok</t>
  </si>
  <si>
    <t>Bruttó árak</t>
  </si>
  <si>
    <t>Összekötő híd átépítése</t>
  </si>
  <si>
    <t>23. a</t>
  </si>
  <si>
    <t>23. b</t>
  </si>
  <si>
    <t>Galla tanya Sallai kocsma felé</t>
  </si>
  <si>
    <t>Alap
Kőzúzalék
(20 cm)
Szintezés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</si>
</sst>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mbria"/>
      <family val="1"/>
      <charset val="238"/>
      <scheme val="major"/>
    </font>
    <font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Fill="1" applyBorder="1"/>
    <xf numFmtId="3" fontId="0" fillId="0" borderId="1" xfId="0" applyNumberFormat="1" applyBorder="1"/>
    <xf numFmtId="3" fontId="0" fillId="0" borderId="6" xfId="0" applyNumberFormat="1" applyBorder="1"/>
    <xf numFmtId="3" fontId="0" fillId="0" borderId="7" xfId="0" applyNumberFormat="1" applyBorder="1"/>
    <xf numFmtId="0" fontId="0" fillId="0" borderId="8" xfId="0" applyBorder="1" applyAlignment="1">
      <alignment horizontal="center" wrapText="1"/>
    </xf>
    <xf numFmtId="3" fontId="0" fillId="0" borderId="9" xfId="0" applyNumberFormat="1" applyBorder="1"/>
    <xf numFmtId="3" fontId="0" fillId="0" borderId="5" xfId="0" applyNumberFormat="1" applyBorder="1"/>
    <xf numFmtId="3" fontId="0" fillId="0" borderId="10" xfId="0" applyNumberFormat="1" applyBorder="1"/>
    <xf numFmtId="3" fontId="0" fillId="0" borderId="11" xfId="0" applyNumberFormat="1" applyBorder="1"/>
    <xf numFmtId="3" fontId="0" fillId="0" borderId="8" xfId="0" applyNumberFormat="1" applyBorder="1"/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8" xfId="0" applyFill="1" applyBorder="1"/>
    <xf numFmtId="3" fontId="0" fillId="0" borderId="2" xfId="0" applyNumberFormat="1" applyBorder="1"/>
    <xf numFmtId="3" fontId="0" fillId="0" borderId="12" xfId="0" applyNumberFormat="1" applyBorder="1"/>
    <xf numFmtId="3" fontId="0" fillId="0" borderId="4" xfId="0" applyNumberFormat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3" fontId="0" fillId="0" borderId="19" xfId="0" applyNumberFormat="1" applyBorder="1"/>
    <xf numFmtId="0" fontId="0" fillId="0" borderId="5" xfId="0" applyBorder="1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tabSelected="1" topLeftCell="A4" workbookViewId="0">
      <selection activeCell="S10" sqref="S10"/>
    </sheetView>
  </sheetViews>
  <sheetFormatPr defaultRowHeight="15" x14ac:dyDescent="0.25"/>
  <cols>
    <col min="1" max="1" width="4.85546875" bestFit="1" customWidth="1"/>
    <col min="2" max="2" width="27.7109375" bestFit="1" customWidth="1"/>
    <col min="3" max="3" width="8.28515625" style="1" bestFit="1" customWidth="1"/>
    <col min="4" max="4" width="10.7109375" style="1" bestFit="1" customWidth="1"/>
    <col min="5" max="5" width="6" bestFit="1" customWidth="1"/>
    <col min="6" max="8" width="9.85546875" bestFit="1" customWidth="1"/>
    <col min="9" max="9" width="11" bestFit="1" customWidth="1"/>
    <col min="10" max="10" width="9.85546875" bestFit="1" customWidth="1"/>
    <col min="11" max="11" width="4.5703125" customWidth="1"/>
    <col min="12" max="12" width="21.5703125" bestFit="1" customWidth="1"/>
    <col min="13" max="13" width="12.140625" bestFit="1" customWidth="1"/>
  </cols>
  <sheetData>
    <row r="1" spans="1:13" ht="41.25" customHeight="1" x14ac:dyDescent="0.25"/>
    <row r="2" spans="1:13" ht="24.95" customHeight="1" x14ac:dyDescent="0.25">
      <c r="A2" s="35" t="s">
        <v>13</v>
      </c>
      <c r="B2" s="35"/>
      <c r="C2" s="35"/>
      <c r="D2" s="35"/>
      <c r="E2" s="35"/>
      <c r="F2" s="8"/>
    </row>
    <row r="3" spans="1:13" ht="24.95" customHeight="1" x14ac:dyDescent="0.25">
      <c r="A3" s="35" t="s">
        <v>14</v>
      </c>
      <c r="B3" s="35"/>
      <c r="C3" s="35"/>
      <c r="D3" s="35"/>
      <c r="E3" s="35"/>
      <c r="F3" s="8"/>
    </row>
    <row r="4" spans="1:13" ht="24.95" customHeight="1" x14ac:dyDescent="0.25">
      <c r="A4" s="36" t="s">
        <v>15</v>
      </c>
      <c r="B4" s="37"/>
      <c r="C4" s="37"/>
      <c r="D4" s="37"/>
      <c r="E4" s="38"/>
      <c r="F4" s="8"/>
    </row>
    <row r="5" spans="1:13" s="4" customFormat="1" ht="60.75" thickBot="1" x14ac:dyDescent="0.3">
      <c r="A5" s="5" t="s">
        <v>2</v>
      </c>
      <c r="B5" s="5" t="s">
        <v>0</v>
      </c>
      <c r="C5" s="7" t="s">
        <v>26</v>
      </c>
      <c r="D5" s="7" t="s">
        <v>27</v>
      </c>
      <c r="E5" s="5" t="s">
        <v>12</v>
      </c>
      <c r="F5" s="9" t="s">
        <v>30</v>
      </c>
      <c r="G5" s="9" t="s">
        <v>28</v>
      </c>
      <c r="H5" s="15" t="s">
        <v>29</v>
      </c>
      <c r="I5" s="15" t="s">
        <v>71</v>
      </c>
      <c r="J5" s="10" t="s">
        <v>31</v>
      </c>
    </row>
    <row r="6" spans="1:13" ht="15.75" thickBot="1" x14ac:dyDescent="0.3">
      <c r="A6" s="2" t="s">
        <v>1</v>
      </c>
      <c r="B6" s="2" t="s">
        <v>45</v>
      </c>
      <c r="C6" s="3">
        <v>78</v>
      </c>
      <c r="D6" s="3">
        <v>3.5</v>
      </c>
      <c r="E6" s="2">
        <f t="shared" ref="E6:E18" si="0">D6*C6</f>
        <v>273</v>
      </c>
      <c r="F6" s="12">
        <f>E6*5250</f>
        <v>1433250</v>
      </c>
      <c r="G6" s="13">
        <f>E6*3500</f>
        <v>955500</v>
      </c>
      <c r="H6" s="17">
        <f>E6*2540</f>
        <v>693420</v>
      </c>
      <c r="I6" s="14">
        <f t="shared" ref="I6:I27" si="1">E6*2800</f>
        <v>764400</v>
      </c>
      <c r="J6" s="14">
        <f>C6*5850</f>
        <v>456300</v>
      </c>
    </row>
    <row r="7" spans="1:13" ht="15.75" thickBot="1" x14ac:dyDescent="0.3">
      <c r="A7" s="2" t="s">
        <v>3</v>
      </c>
      <c r="B7" s="2" t="s">
        <v>46</v>
      </c>
      <c r="C7" s="3">
        <v>78</v>
      </c>
      <c r="D7" s="3">
        <v>3.5</v>
      </c>
      <c r="E7" s="2">
        <f t="shared" si="0"/>
        <v>273</v>
      </c>
      <c r="F7" s="12">
        <f t="shared" ref="F7:F27" si="2">E7*5250</f>
        <v>1433250</v>
      </c>
      <c r="G7" s="13">
        <f t="shared" ref="G7:G27" si="3">E7*3500</f>
        <v>955500</v>
      </c>
      <c r="H7" s="17">
        <f t="shared" ref="H7:H27" si="4">E7*2540</f>
        <v>693420</v>
      </c>
      <c r="I7" s="14">
        <f t="shared" si="1"/>
        <v>764400</v>
      </c>
      <c r="J7" s="14">
        <f t="shared" ref="J7:J27" si="5">C7*5850</f>
        <v>456300</v>
      </c>
    </row>
    <row r="8" spans="1:13" ht="15.75" thickBot="1" x14ac:dyDescent="0.3">
      <c r="A8" s="2" t="s">
        <v>4</v>
      </c>
      <c r="B8" s="2" t="s">
        <v>47</v>
      </c>
      <c r="C8" s="3">
        <v>75</v>
      </c>
      <c r="D8" s="3">
        <v>3.5</v>
      </c>
      <c r="E8" s="2">
        <f t="shared" si="0"/>
        <v>262.5</v>
      </c>
      <c r="F8" s="12">
        <f t="shared" si="2"/>
        <v>1378125</v>
      </c>
      <c r="G8" s="13">
        <f t="shared" si="3"/>
        <v>918750</v>
      </c>
      <c r="H8" s="17">
        <f t="shared" si="4"/>
        <v>666750</v>
      </c>
      <c r="I8" s="18">
        <f t="shared" si="1"/>
        <v>735000</v>
      </c>
      <c r="J8" s="12">
        <f t="shared" si="5"/>
        <v>438750</v>
      </c>
    </row>
    <row r="9" spans="1:13" ht="15.75" thickBot="1" x14ac:dyDescent="0.3">
      <c r="A9" s="2" t="s">
        <v>5</v>
      </c>
      <c r="B9" s="2" t="s">
        <v>16</v>
      </c>
      <c r="C9" s="3">
        <v>930</v>
      </c>
      <c r="D9" s="3">
        <v>3.5</v>
      </c>
      <c r="E9" s="2">
        <f t="shared" si="0"/>
        <v>3255</v>
      </c>
      <c r="F9" s="12">
        <f t="shared" si="2"/>
        <v>17088750</v>
      </c>
      <c r="G9" s="13">
        <f t="shared" si="3"/>
        <v>11392500</v>
      </c>
      <c r="H9" s="17">
        <f t="shared" si="4"/>
        <v>8267700</v>
      </c>
      <c r="I9" s="14">
        <f t="shared" si="1"/>
        <v>9114000</v>
      </c>
      <c r="J9" s="12">
        <f t="shared" si="5"/>
        <v>5440500</v>
      </c>
    </row>
    <row r="10" spans="1:13" ht="30.75" thickBot="1" x14ac:dyDescent="0.3">
      <c r="A10" s="2" t="s">
        <v>6</v>
      </c>
      <c r="B10" s="6" t="s">
        <v>17</v>
      </c>
      <c r="C10" s="3">
        <v>306</v>
      </c>
      <c r="D10" s="3">
        <v>3.5</v>
      </c>
      <c r="E10" s="2">
        <f t="shared" si="0"/>
        <v>1071</v>
      </c>
      <c r="F10" s="12">
        <f t="shared" si="2"/>
        <v>5622750</v>
      </c>
      <c r="G10" s="13">
        <f t="shared" si="3"/>
        <v>3748500</v>
      </c>
      <c r="H10" s="17">
        <f t="shared" si="4"/>
        <v>2720340</v>
      </c>
      <c r="I10" s="14">
        <f t="shared" si="1"/>
        <v>2998800</v>
      </c>
      <c r="J10" s="12">
        <f t="shared" si="5"/>
        <v>1790100</v>
      </c>
      <c r="L10" s="27" t="s">
        <v>65</v>
      </c>
      <c r="M10" s="28" t="s">
        <v>66</v>
      </c>
    </row>
    <row r="11" spans="1:13" ht="15.75" thickBot="1" x14ac:dyDescent="0.3">
      <c r="A11" s="2" t="s">
        <v>7</v>
      </c>
      <c r="B11" s="2" t="s">
        <v>18</v>
      </c>
      <c r="C11" s="3">
        <v>221</v>
      </c>
      <c r="D11" s="3">
        <v>3.5</v>
      </c>
      <c r="E11" s="2">
        <f t="shared" si="0"/>
        <v>773.5</v>
      </c>
      <c r="F11" s="12">
        <f t="shared" si="2"/>
        <v>4060875</v>
      </c>
      <c r="G11" s="13">
        <f t="shared" si="3"/>
        <v>2707250</v>
      </c>
      <c r="H11" s="17">
        <f t="shared" si="4"/>
        <v>1964690</v>
      </c>
      <c r="I11" s="14">
        <f t="shared" si="1"/>
        <v>2165800</v>
      </c>
      <c r="J11" s="12">
        <f t="shared" si="5"/>
        <v>1292850</v>
      </c>
      <c r="L11" s="29" t="s">
        <v>57</v>
      </c>
      <c r="M11" s="30" t="s">
        <v>61</v>
      </c>
    </row>
    <row r="12" spans="1:13" ht="15.75" thickBot="1" x14ac:dyDescent="0.3">
      <c r="A12" s="2" t="s">
        <v>8</v>
      </c>
      <c r="B12" s="2" t="s">
        <v>19</v>
      </c>
      <c r="C12" s="3">
        <v>155</v>
      </c>
      <c r="D12" s="3">
        <v>3.5</v>
      </c>
      <c r="E12" s="2">
        <f t="shared" si="0"/>
        <v>542.5</v>
      </c>
      <c r="F12" s="12">
        <f t="shared" si="2"/>
        <v>2848125</v>
      </c>
      <c r="G12" s="13">
        <f t="shared" si="3"/>
        <v>1898750</v>
      </c>
      <c r="H12" s="17">
        <f t="shared" si="4"/>
        <v>1377950</v>
      </c>
      <c r="I12" s="14">
        <f t="shared" si="1"/>
        <v>1519000</v>
      </c>
      <c r="J12" s="12">
        <f t="shared" si="5"/>
        <v>906750</v>
      </c>
      <c r="L12" s="29" t="s">
        <v>58</v>
      </c>
      <c r="M12" s="30" t="s">
        <v>62</v>
      </c>
    </row>
    <row r="13" spans="1:13" ht="15.75" thickBot="1" x14ac:dyDescent="0.3">
      <c r="A13" s="2" t="s">
        <v>9</v>
      </c>
      <c r="B13" s="2" t="s">
        <v>20</v>
      </c>
      <c r="C13" s="3">
        <v>140</v>
      </c>
      <c r="D13" s="3">
        <v>3.5</v>
      </c>
      <c r="E13" s="2">
        <f t="shared" si="0"/>
        <v>490</v>
      </c>
      <c r="F13" s="12">
        <f t="shared" si="2"/>
        <v>2572500</v>
      </c>
      <c r="G13" s="13">
        <f t="shared" si="3"/>
        <v>1715000</v>
      </c>
      <c r="H13" s="17">
        <f t="shared" si="4"/>
        <v>1244600</v>
      </c>
      <c r="I13" s="14">
        <f t="shared" si="1"/>
        <v>1372000</v>
      </c>
      <c r="J13" s="12">
        <f t="shared" si="5"/>
        <v>819000</v>
      </c>
      <c r="L13" s="29" t="s">
        <v>59</v>
      </c>
      <c r="M13" s="30" t="s">
        <v>63</v>
      </c>
    </row>
    <row r="14" spans="1:13" ht="15.75" thickBot="1" x14ac:dyDescent="0.3">
      <c r="A14" s="2" t="s">
        <v>10</v>
      </c>
      <c r="B14" s="2" t="s">
        <v>21</v>
      </c>
      <c r="C14" s="3">
        <v>212</v>
      </c>
      <c r="D14" s="3">
        <v>3.5</v>
      </c>
      <c r="E14" s="2">
        <f t="shared" si="0"/>
        <v>742</v>
      </c>
      <c r="F14" s="12">
        <f t="shared" si="2"/>
        <v>3895500</v>
      </c>
      <c r="G14" s="13">
        <f t="shared" si="3"/>
        <v>2597000</v>
      </c>
      <c r="H14" s="17">
        <f t="shared" si="4"/>
        <v>1884680</v>
      </c>
      <c r="I14" s="14">
        <f t="shared" si="1"/>
        <v>2077600</v>
      </c>
      <c r="J14" s="12">
        <f t="shared" si="5"/>
        <v>1240200</v>
      </c>
      <c r="L14" s="31" t="s">
        <v>60</v>
      </c>
      <c r="M14" s="32" t="s">
        <v>64</v>
      </c>
    </row>
    <row r="15" spans="1:13" ht="15.75" thickBot="1" x14ac:dyDescent="0.3">
      <c r="A15" s="2" t="s">
        <v>11</v>
      </c>
      <c r="B15" s="2" t="s">
        <v>24</v>
      </c>
      <c r="C15" s="3">
        <v>141</v>
      </c>
      <c r="D15" s="3">
        <v>3.5</v>
      </c>
      <c r="E15" s="2">
        <f t="shared" si="0"/>
        <v>493.5</v>
      </c>
      <c r="F15" s="12">
        <f t="shared" si="2"/>
        <v>2590875</v>
      </c>
      <c r="G15" s="12">
        <f t="shared" si="3"/>
        <v>1727250</v>
      </c>
      <c r="H15" s="19">
        <f t="shared" si="4"/>
        <v>1253490</v>
      </c>
      <c r="I15" s="12">
        <f t="shared" si="1"/>
        <v>1381800</v>
      </c>
      <c r="J15" s="12">
        <f t="shared" si="5"/>
        <v>824850</v>
      </c>
    </row>
    <row r="16" spans="1:13" ht="30.75" thickBot="1" x14ac:dyDescent="0.3">
      <c r="A16" s="2" t="s">
        <v>22</v>
      </c>
      <c r="B16" s="6" t="s">
        <v>42</v>
      </c>
      <c r="C16" s="3">
        <v>1010</v>
      </c>
      <c r="D16" s="3">
        <v>3.5</v>
      </c>
      <c r="E16" s="2">
        <f t="shared" si="0"/>
        <v>3535</v>
      </c>
      <c r="F16" s="12">
        <f t="shared" si="2"/>
        <v>18558750</v>
      </c>
      <c r="G16" s="13">
        <f t="shared" si="3"/>
        <v>12372500</v>
      </c>
      <c r="H16" s="17">
        <f t="shared" si="4"/>
        <v>8978900</v>
      </c>
      <c r="I16" s="14">
        <f t="shared" si="1"/>
        <v>9898000</v>
      </c>
      <c r="J16" s="12">
        <f t="shared" si="5"/>
        <v>5908500</v>
      </c>
    </row>
    <row r="17" spans="1:10" ht="15.75" thickBot="1" x14ac:dyDescent="0.3">
      <c r="A17" s="2" t="s">
        <v>23</v>
      </c>
      <c r="B17" s="2" t="s">
        <v>25</v>
      </c>
      <c r="C17" s="3">
        <v>165.4</v>
      </c>
      <c r="D17" s="3">
        <v>3.5</v>
      </c>
      <c r="E17" s="2">
        <f t="shared" si="0"/>
        <v>578.9</v>
      </c>
      <c r="F17" s="12">
        <f t="shared" si="2"/>
        <v>3039225</v>
      </c>
      <c r="G17" s="12">
        <f t="shared" si="3"/>
        <v>2026150</v>
      </c>
      <c r="H17" s="19">
        <f t="shared" si="4"/>
        <v>1470406</v>
      </c>
      <c r="I17" s="12">
        <f t="shared" si="1"/>
        <v>1620920</v>
      </c>
      <c r="J17" s="12">
        <f t="shared" si="5"/>
        <v>967590</v>
      </c>
    </row>
    <row r="18" spans="1:10" ht="15.75" thickBot="1" x14ac:dyDescent="0.3">
      <c r="A18" s="11" t="s">
        <v>32</v>
      </c>
      <c r="B18" s="11" t="s">
        <v>34</v>
      </c>
      <c r="C18" s="3">
        <v>240</v>
      </c>
      <c r="D18" s="3">
        <v>3.5</v>
      </c>
      <c r="E18" s="11">
        <f t="shared" si="0"/>
        <v>840</v>
      </c>
      <c r="F18" s="12">
        <f t="shared" si="2"/>
        <v>4410000</v>
      </c>
      <c r="G18" s="13">
        <f t="shared" si="3"/>
        <v>2940000</v>
      </c>
      <c r="H18" s="17">
        <f t="shared" si="4"/>
        <v>2133600</v>
      </c>
      <c r="I18" s="14">
        <f t="shared" si="1"/>
        <v>2352000</v>
      </c>
      <c r="J18" s="12">
        <f t="shared" si="5"/>
        <v>1404000</v>
      </c>
    </row>
    <row r="19" spans="1:10" ht="15.75" thickBot="1" x14ac:dyDescent="0.3">
      <c r="A19" s="11" t="s">
        <v>33</v>
      </c>
      <c r="B19" s="11" t="s">
        <v>35</v>
      </c>
      <c r="C19" s="3">
        <v>840</v>
      </c>
      <c r="D19" s="3">
        <v>3.5</v>
      </c>
      <c r="E19" s="11">
        <f t="shared" ref="E19:E24" si="6">D19*C19</f>
        <v>2940</v>
      </c>
      <c r="F19" s="12">
        <f t="shared" si="2"/>
        <v>15435000</v>
      </c>
      <c r="G19" s="13">
        <f t="shared" si="3"/>
        <v>10290000</v>
      </c>
      <c r="H19" s="17">
        <f t="shared" si="4"/>
        <v>7467600</v>
      </c>
      <c r="I19" s="14">
        <f t="shared" si="1"/>
        <v>8232000</v>
      </c>
      <c r="J19" s="12">
        <f t="shared" si="5"/>
        <v>4914000</v>
      </c>
    </row>
    <row r="20" spans="1:10" ht="15.75" thickBot="1" x14ac:dyDescent="0.3">
      <c r="A20" s="11" t="s">
        <v>48</v>
      </c>
      <c r="B20" s="2" t="s">
        <v>49</v>
      </c>
      <c r="C20" s="3">
        <v>300</v>
      </c>
      <c r="D20" s="3">
        <v>3.5</v>
      </c>
      <c r="E20" s="11">
        <f t="shared" si="6"/>
        <v>1050</v>
      </c>
      <c r="F20" s="12">
        <f t="shared" si="2"/>
        <v>5512500</v>
      </c>
      <c r="G20" s="13">
        <f t="shared" si="3"/>
        <v>3675000</v>
      </c>
      <c r="H20" s="17">
        <f t="shared" si="4"/>
        <v>2667000</v>
      </c>
      <c r="I20" s="14">
        <f t="shared" si="1"/>
        <v>2940000</v>
      </c>
      <c r="J20" s="12">
        <f t="shared" si="5"/>
        <v>1755000</v>
      </c>
    </row>
    <row r="21" spans="1:10" x14ac:dyDescent="0.25">
      <c r="A21" s="11" t="s">
        <v>51</v>
      </c>
      <c r="B21" s="2" t="s">
        <v>50</v>
      </c>
      <c r="C21" s="3">
        <v>550</v>
      </c>
      <c r="D21" s="3">
        <v>3.5</v>
      </c>
      <c r="E21" s="11">
        <f t="shared" si="6"/>
        <v>1925</v>
      </c>
      <c r="F21" s="12">
        <f t="shared" si="2"/>
        <v>10106250</v>
      </c>
      <c r="G21" s="12">
        <f t="shared" si="3"/>
        <v>6737500</v>
      </c>
      <c r="H21" s="19">
        <f t="shared" si="4"/>
        <v>4889500</v>
      </c>
      <c r="I21" s="12">
        <f t="shared" si="1"/>
        <v>5390000</v>
      </c>
      <c r="J21" s="12">
        <f t="shared" si="5"/>
        <v>3217500</v>
      </c>
    </row>
    <row r="22" spans="1:10" ht="15.75" thickBot="1" x14ac:dyDescent="0.3">
      <c r="A22" s="11" t="s">
        <v>52</v>
      </c>
      <c r="B22" s="2" t="s">
        <v>53</v>
      </c>
      <c r="C22" s="3">
        <v>600</v>
      </c>
      <c r="D22" s="3">
        <v>3.5</v>
      </c>
      <c r="E22" s="11">
        <f t="shared" si="6"/>
        <v>2100</v>
      </c>
      <c r="F22" s="12">
        <f t="shared" si="2"/>
        <v>11025000</v>
      </c>
      <c r="G22" s="13">
        <f t="shared" si="3"/>
        <v>7350000</v>
      </c>
      <c r="H22" s="20">
        <f t="shared" si="4"/>
        <v>5334000</v>
      </c>
      <c r="I22" s="14">
        <f t="shared" si="1"/>
        <v>5880000</v>
      </c>
      <c r="J22" s="12">
        <f t="shared" si="5"/>
        <v>3510000</v>
      </c>
    </row>
    <row r="23" spans="1:10" ht="15.75" thickBot="1" x14ac:dyDescent="0.3">
      <c r="A23" s="11" t="s">
        <v>36</v>
      </c>
      <c r="B23" s="2" t="s">
        <v>37</v>
      </c>
      <c r="C23" s="3">
        <v>50</v>
      </c>
      <c r="D23" s="3">
        <v>3.5</v>
      </c>
      <c r="E23" s="11">
        <f t="shared" si="6"/>
        <v>175</v>
      </c>
      <c r="F23" s="12">
        <f t="shared" si="2"/>
        <v>918750</v>
      </c>
      <c r="G23" s="13">
        <f t="shared" si="3"/>
        <v>612500</v>
      </c>
      <c r="H23" s="17">
        <f t="shared" si="4"/>
        <v>444500</v>
      </c>
      <c r="I23" s="14">
        <f t="shared" si="1"/>
        <v>490000</v>
      </c>
      <c r="J23" s="12">
        <f t="shared" si="5"/>
        <v>292500</v>
      </c>
    </row>
    <row r="24" spans="1:10" ht="15.75" thickBot="1" x14ac:dyDescent="0.3">
      <c r="A24" s="11" t="s">
        <v>38</v>
      </c>
      <c r="B24" s="2" t="s">
        <v>39</v>
      </c>
      <c r="C24" s="3">
        <v>50</v>
      </c>
      <c r="D24" s="3">
        <v>3.5</v>
      </c>
      <c r="E24" s="11">
        <f t="shared" si="6"/>
        <v>175</v>
      </c>
      <c r="F24" s="12">
        <f t="shared" si="2"/>
        <v>918750</v>
      </c>
      <c r="G24" s="13">
        <f t="shared" si="3"/>
        <v>612500</v>
      </c>
      <c r="H24" s="17">
        <f t="shared" si="4"/>
        <v>444500</v>
      </c>
      <c r="I24" s="14">
        <f t="shared" si="1"/>
        <v>490000</v>
      </c>
      <c r="J24" s="12">
        <f t="shared" si="5"/>
        <v>292500</v>
      </c>
    </row>
    <row r="25" spans="1:10" x14ac:dyDescent="0.25">
      <c r="A25" s="11" t="s">
        <v>40</v>
      </c>
      <c r="B25" s="2" t="s">
        <v>41</v>
      </c>
      <c r="C25" s="3">
        <v>100</v>
      </c>
      <c r="D25" s="3">
        <v>3.5</v>
      </c>
      <c r="E25" s="11">
        <f t="shared" ref="E25" si="7">D25*C25</f>
        <v>350</v>
      </c>
      <c r="F25" s="12">
        <f t="shared" si="2"/>
        <v>1837500</v>
      </c>
      <c r="G25" s="12">
        <f t="shared" si="3"/>
        <v>1225000</v>
      </c>
      <c r="H25" s="16">
        <f t="shared" si="4"/>
        <v>889000</v>
      </c>
      <c r="I25" s="12">
        <f t="shared" si="1"/>
        <v>980000</v>
      </c>
      <c r="J25" s="12">
        <f t="shared" si="5"/>
        <v>585000</v>
      </c>
    </row>
    <row r="26" spans="1:10" ht="15.75" thickBot="1" x14ac:dyDescent="0.3">
      <c r="A26" s="11" t="s">
        <v>43</v>
      </c>
      <c r="B26" s="2" t="s">
        <v>44</v>
      </c>
      <c r="C26" s="3">
        <v>110</v>
      </c>
      <c r="D26" s="3">
        <v>3.5</v>
      </c>
      <c r="E26" s="11">
        <f t="shared" ref="E26:E27" si="8">D26*C26</f>
        <v>385</v>
      </c>
      <c r="F26" s="12">
        <f t="shared" si="2"/>
        <v>2021250</v>
      </c>
      <c r="G26" s="12">
        <f t="shared" si="3"/>
        <v>1347500</v>
      </c>
      <c r="H26" s="20">
        <f t="shared" si="4"/>
        <v>977900</v>
      </c>
      <c r="I26" s="12">
        <f t="shared" si="1"/>
        <v>1078000</v>
      </c>
      <c r="J26" s="12">
        <f t="shared" si="5"/>
        <v>643500</v>
      </c>
    </row>
    <row r="27" spans="1:10" ht="15.75" thickBot="1" x14ac:dyDescent="0.3">
      <c r="A27" s="11" t="s">
        <v>54</v>
      </c>
      <c r="B27" s="21" t="s">
        <v>55</v>
      </c>
      <c r="C27" s="22">
        <v>220</v>
      </c>
      <c r="D27" s="22">
        <v>3.5</v>
      </c>
      <c r="E27" s="23">
        <f t="shared" si="8"/>
        <v>770</v>
      </c>
      <c r="F27" s="20">
        <f t="shared" si="2"/>
        <v>4042500</v>
      </c>
      <c r="G27" s="24">
        <f t="shared" si="3"/>
        <v>2695000</v>
      </c>
      <c r="H27" s="25">
        <f t="shared" si="4"/>
        <v>1955800</v>
      </c>
      <c r="I27" s="26">
        <f t="shared" si="1"/>
        <v>2156000</v>
      </c>
      <c r="J27" s="20">
        <f t="shared" si="5"/>
        <v>1287000</v>
      </c>
    </row>
    <row r="28" spans="1:10" ht="15.75" thickBot="1" x14ac:dyDescent="0.3">
      <c r="A28" s="11" t="s">
        <v>68</v>
      </c>
      <c r="B28" s="2" t="s">
        <v>56</v>
      </c>
      <c r="C28" s="3">
        <v>2400</v>
      </c>
      <c r="D28" s="3">
        <v>1</v>
      </c>
      <c r="E28" s="11">
        <f t="shared" ref="E28" si="9">D28*C28</f>
        <v>2400</v>
      </c>
      <c r="F28" s="13">
        <f t="shared" ref="F28" si="10">E28*5250</f>
        <v>12600000</v>
      </c>
      <c r="G28" s="17">
        <f t="shared" ref="G28" si="11">E28*3500</f>
        <v>8400000</v>
      </c>
      <c r="H28" s="14">
        <f t="shared" ref="H28" si="12">E28*2540</f>
        <v>6096000</v>
      </c>
      <c r="I28" s="33">
        <f t="shared" ref="I28" si="13">E28*2800</f>
        <v>6720000</v>
      </c>
      <c r="J28" s="14">
        <f t="shared" ref="J28" si="14">C28*5850</f>
        <v>14040000</v>
      </c>
    </row>
    <row r="29" spans="1:10" ht="15.75" thickBot="1" x14ac:dyDescent="0.3">
      <c r="A29" s="11" t="s">
        <v>69</v>
      </c>
      <c r="B29" s="2" t="s">
        <v>70</v>
      </c>
      <c r="C29" s="3">
        <v>1700</v>
      </c>
      <c r="D29" s="3">
        <v>5.5</v>
      </c>
      <c r="E29" s="11">
        <f t="shared" ref="E29" si="15">D29*C29</f>
        <v>9350</v>
      </c>
      <c r="F29" s="13"/>
      <c r="G29" s="17">
        <f t="shared" ref="G29" si="16">E29*3500</f>
        <v>32725000</v>
      </c>
      <c r="H29" s="14"/>
      <c r="I29" s="33">
        <v>2275000</v>
      </c>
      <c r="J29" s="14">
        <f t="shared" ref="J29" si="17">C29*5850</f>
        <v>9945000</v>
      </c>
    </row>
    <row r="30" spans="1:10" ht="15.75" thickBot="1" x14ac:dyDescent="0.3">
      <c r="A30" s="11">
        <v>24</v>
      </c>
      <c r="B30" s="11" t="s">
        <v>67</v>
      </c>
      <c r="G30" s="34"/>
    </row>
  </sheetData>
  <mergeCells count="3">
    <mergeCell ref="A2:E2"/>
    <mergeCell ref="A4:E4"/>
    <mergeCell ref="A3:E3"/>
  </mergeCells>
  <pageMargins left="0.25" right="0.26" top="0.34" bottom="0.49" header="0.19" footer="0.3"/>
  <pageSetup paperSize="9" scale="92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2016-11-18T07:52:53Z</dcterms:modified>
</cp:coreProperties>
</file>