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9330" windowHeight="4725"/>
  </bookViews>
  <sheets>
    <sheet name="Hiv" sheetId="4" r:id="rId1"/>
    <sheet name="Munka3" sheetId="3" r:id="rId2"/>
  </sheets>
  <definedNames>
    <definedName name="_xlnm.Print_Area" localSheetId="0">Hiv!$A$1:$L$186</definedName>
  </definedNames>
  <calcPr calcId="125725"/>
</workbook>
</file>

<file path=xl/calcChain.xml><?xml version="1.0" encoding="utf-8"?>
<calcChain xmlns="http://schemas.openxmlformats.org/spreadsheetml/2006/main">
  <c r="I181" i="4"/>
  <c r="I183"/>
  <c r="E145"/>
  <c r="G145"/>
  <c r="G142"/>
  <c r="K142"/>
  <c r="I145"/>
  <c r="E142"/>
  <c r="I142"/>
  <c r="E134"/>
  <c r="G134"/>
  <c r="I134"/>
  <c r="E128"/>
  <c r="G128"/>
  <c r="I128"/>
  <c r="E97"/>
  <c r="E66"/>
  <c r="G97"/>
  <c r="I97"/>
  <c r="E90"/>
  <c r="K90"/>
  <c r="G90"/>
  <c r="I90"/>
  <c r="E67"/>
  <c r="G67"/>
  <c r="G66"/>
  <c r="I67"/>
  <c r="E57"/>
  <c r="G57"/>
  <c r="I57"/>
  <c r="E51"/>
  <c r="G51"/>
  <c r="I51"/>
  <c r="E47"/>
  <c r="G47"/>
  <c r="I47"/>
  <c r="E44"/>
  <c r="G44"/>
  <c r="I44"/>
  <c r="E28"/>
  <c r="G28"/>
  <c r="I28"/>
  <c r="E25"/>
  <c r="E9"/>
  <c r="G25"/>
  <c r="I25"/>
  <c r="E17"/>
  <c r="G17"/>
  <c r="I17"/>
  <c r="E10"/>
  <c r="G10"/>
  <c r="G9"/>
  <c r="I10"/>
  <c r="I66"/>
  <c r="K146"/>
  <c r="K145"/>
  <c r="K136"/>
  <c r="K135"/>
  <c r="K134"/>
  <c r="K129"/>
  <c r="K128"/>
  <c r="K126"/>
  <c r="K124"/>
  <c r="K110"/>
  <c r="K111"/>
  <c r="K99"/>
  <c r="K100"/>
  <c r="K101"/>
  <c r="K102"/>
  <c r="K103"/>
  <c r="K104"/>
  <c r="K105"/>
  <c r="K106"/>
  <c r="K107"/>
  <c r="K108"/>
  <c r="K109"/>
  <c r="K98"/>
  <c r="K92"/>
  <c r="K91"/>
  <c r="K80"/>
  <c r="K69"/>
  <c r="K70"/>
  <c r="K71"/>
  <c r="K72"/>
  <c r="K73"/>
  <c r="K74"/>
  <c r="K75"/>
  <c r="K76"/>
  <c r="K77"/>
  <c r="K78"/>
  <c r="K79"/>
  <c r="K68"/>
  <c r="K58"/>
  <c r="K59"/>
  <c r="K60"/>
  <c r="K61"/>
  <c r="K57"/>
  <c r="K53"/>
  <c r="K52"/>
  <c r="K51"/>
  <c r="K49"/>
  <c r="K47"/>
  <c r="K46"/>
  <c r="K45"/>
  <c r="K44"/>
  <c r="K30"/>
  <c r="K31"/>
  <c r="K32"/>
  <c r="K33"/>
  <c r="K34"/>
  <c r="K35"/>
  <c r="K29"/>
  <c r="K28"/>
  <c r="K27"/>
  <c r="K26"/>
  <c r="K25"/>
  <c r="K19"/>
  <c r="K20"/>
  <c r="K21"/>
  <c r="K22"/>
  <c r="K23"/>
  <c r="K24"/>
  <c r="K18"/>
  <c r="K17"/>
  <c r="K12"/>
  <c r="K13"/>
  <c r="K10"/>
  <c r="C66"/>
  <c r="C8"/>
  <c r="C181"/>
  <c r="C9"/>
  <c r="C145"/>
  <c r="C142"/>
  <c r="C134"/>
  <c r="C128"/>
  <c r="C97"/>
  <c r="C90"/>
  <c r="C67"/>
  <c r="C57"/>
  <c r="C51"/>
  <c r="C47"/>
  <c r="C44"/>
  <c r="C28"/>
  <c r="C25"/>
  <c r="C17"/>
  <c r="C10"/>
  <c r="K97"/>
  <c r="K67"/>
  <c r="C183"/>
  <c r="K66"/>
  <c r="E8"/>
  <c r="E181"/>
  <c r="E183"/>
  <c r="I9"/>
  <c r="I8"/>
  <c r="G8"/>
  <c r="G181"/>
  <c r="G183"/>
  <c r="K9"/>
  <c r="K183"/>
  <c r="K181"/>
  <c r="K8"/>
</calcChain>
</file>

<file path=xl/sharedStrings.xml><?xml version="1.0" encoding="utf-8"?>
<sst xmlns="http://schemas.openxmlformats.org/spreadsheetml/2006/main" count="217" uniqueCount="158">
  <si>
    <t>Megnevezés</t>
  </si>
  <si>
    <t>I.</t>
  </si>
  <si>
    <t>A)</t>
  </si>
  <si>
    <t>1.)</t>
  </si>
  <si>
    <t>C)</t>
  </si>
  <si>
    <t>II.</t>
  </si>
  <si>
    <t>III.</t>
  </si>
  <si>
    <t>V.</t>
  </si>
  <si>
    <t>B.)</t>
  </si>
  <si>
    <t>D.)</t>
  </si>
  <si>
    <t>Folyó működési kiadások</t>
  </si>
  <si>
    <t>Rendszeres személyi juttatások</t>
  </si>
  <si>
    <t>Személyi jellegű juttatások</t>
  </si>
  <si>
    <t>2.</t>
  </si>
  <si>
    <t>Munkavégzéshez kapcsolódó juttatás</t>
  </si>
  <si>
    <t>3.</t>
  </si>
  <si>
    <t>4.</t>
  </si>
  <si>
    <t>7.</t>
  </si>
  <si>
    <t>Állományba tartozók különféle nem rendszeres juttatásai</t>
  </si>
  <si>
    <t>9.</t>
  </si>
  <si>
    <t>Társadalombiztosítási járulék</t>
  </si>
  <si>
    <t>Munkaadói járulék</t>
  </si>
  <si>
    <t>Egészségügyi hozzájárulás</t>
  </si>
  <si>
    <t>Táppénzhozzájárulás</t>
  </si>
  <si>
    <t>Dologi kiadások</t>
  </si>
  <si>
    <t>1.</t>
  </si>
  <si>
    <t>Készletbeszerzés</t>
  </si>
  <si>
    <t>Kommunikációs szolgáltatások</t>
  </si>
  <si>
    <t>Szolgáltatási kiadások</t>
  </si>
  <si>
    <t>5.</t>
  </si>
  <si>
    <t>Általános forgalmi adó</t>
  </si>
  <si>
    <t>6.</t>
  </si>
  <si>
    <t>Kiküldetési díj</t>
  </si>
  <si>
    <t xml:space="preserve">7. </t>
  </si>
  <si>
    <t>Reprezentáció</t>
  </si>
  <si>
    <t>8.</t>
  </si>
  <si>
    <t>Reklám kiadások</t>
  </si>
  <si>
    <t>Egyéb folyó kiadások</t>
  </si>
  <si>
    <t>Adók, díjak befizetések</t>
  </si>
  <si>
    <t>Egyéb dologi kiadások</t>
  </si>
  <si>
    <t>Társadalmi és szociálpolitikai juttatások</t>
  </si>
  <si>
    <t>Felhalmozási kiadások</t>
  </si>
  <si>
    <t>A.)</t>
  </si>
  <si>
    <t>Felújítások</t>
  </si>
  <si>
    <t>Intézményi beruházások</t>
  </si>
  <si>
    <t>KIADÁSOK ÖSSZESEN:</t>
  </si>
  <si>
    <t>juttatásai</t>
  </si>
  <si>
    <t xml:space="preserve">Foglalkoztatottak sajátos </t>
  </si>
  <si>
    <t>Villamos energia</t>
  </si>
  <si>
    <t>Különféle költségvetési befizetések</t>
  </si>
  <si>
    <t>Záró pénzkészlet</t>
  </si>
  <si>
    <t>Egyéb szolgáltatás</t>
  </si>
  <si>
    <t>Tartalék</t>
  </si>
  <si>
    <t>Szemétszállítás</t>
  </si>
  <si>
    <t>Munkaadókat terhelő járulékok</t>
  </si>
  <si>
    <t>Államháztartáson kívüli pénzeszköz átadás</t>
  </si>
  <si>
    <t>Felújítások, beruházások áfája</t>
  </si>
  <si>
    <t>VI.</t>
  </si>
  <si>
    <t>Függő, átfutó kiadás</t>
  </si>
  <si>
    <t>Részmunkaidőben foglalkoztatottak juttatásai</t>
  </si>
  <si>
    <t>(adatok ezer Ft-ban)</t>
  </si>
  <si>
    <t>Külső személyi juttatások</t>
  </si>
  <si>
    <t>Hitelek, kölcsönök nyújtása, törlesztése</t>
  </si>
  <si>
    <t>Kamatkiadások</t>
  </si>
  <si>
    <t xml:space="preserve">Túlóra </t>
  </si>
  <si>
    <t>C.)</t>
  </si>
  <si>
    <t>Folyó kiadások összesen (I+...VI.)</t>
  </si>
  <si>
    <t>2009. évi módosított előirányzat</t>
  </si>
  <si>
    <t>Szemyélyhez kapcsolódó költségtérítések</t>
  </si>
  <si>
    <t>2009. évi előrányzat</t>
  </si>
  <si>
    <t>Saját hatáskörben</t>
  </si>
  <si>
    <t>Felügyeleti szervtől</t>
  </si>
  <si>
    <t>Meghatározott célra</t>
  </si>
  <si>
    <t xml:space="preserve">Beszerzések után felszámított és az értékesítések után befizetendő ÁFA </t>
  </si>
  <si>
    <t>Végleges pénzeszköz átadás</t>
  </si>
  <si>
    <t xml:space="preserve"> módosítások</t>
  </si>
  <si>
    <t>2011.évi módosított előirányzat</t>
  </si>
  <si>
    <t>2011. évi előrányzat</t>
  </si>
  <si>
    <t>2011. évi módosított előirányzat</t>
  </si>
  <si>
    <t xml:space="preserve">  </t>
  </si>
  <si>
    <t xml:space="preserve">                             </t>
  </si>
  <si>
    <t>módosítások</t>
  </si>
  <si>
    <t xml:space="preserve">  módosítások</t>
  </si>
  <si>
    <t>Hunyadi János Általános Iskola</t>
  </si>
  <si>
    <t>Alapilletmény</t>
  </si>
  <si>
    <t>Teljes m.idős 26 fő</t>
  </si>
  <si>
    <t>Köt.illetm.pótlék</t>
  </si>
  <si>
    <t>vez., ofő,MKV,Dök,gyógyped.</t>
  </si>
  <si>
    <t>Készenlét, ügyelet</t>
  </si>
  <si>
    <t>Erdei iskola</t>
  </si>
  <si>
    <t>Helyettesítés</t>
  </si>
  <si>
    <t>gyerm.után járó pótszab.</t>
  </si>
  <si>
    <t>Egyéb m.végz.kapcs.jutt.</t>
  </si>
  <si>
    <t>Kiem.m.végz.járó ker.kieg.</t>
  </si>
  <si>
    <t>Távolléti díj</t>
  </si>
  <si>
    <t>Ker.kieg.előző évi ker.2 %</t>
  </si>
  <si>
    <t>jub.jutalom 3 fő</t>
  </si>
  <si>
    <t>betegszabadság</t>
  </si>
  <si>
    <t>Étkezési ktsg.térítés (cafetéria</t>
  </si>
  <si>
    <t>munkába járás 9 fő</t>
  </si>
  <si>
    <t>üdülési csekk (cafetéria)</t>
  </si>
  <si>
    <t>internet hozzájár.(cafetéria)</t>
  </si>
  <si>
    <t>Ped.továbbképzés 18 fő</t>
  </si>
  <si>
    <t>Szakm.tájékozt., konferencia</t>
  </si>
  <si>
    <t>Szoc.jell.juttatások</t>
  </si>
  <si>
    <t>iskolázt.támogatás (cafetéria)</t>
  </si>
  <si>
    <t>alapilletmény 1 fő</t>
  </si>
  <si>
    <t>cafetéria 1 fő</t>
  </si>
  <si>
    <t>nyári táboroztatás 6 fő</t>
  </si>
  <si>
    <t>ének óraadó</t>
  </si>
  <si>
    <t>felment.idő</t>
  </si>
  <si>
    <t>gyógyszer, kötszer</t>
  </si>
  <si>
    <t>irodaszer, nyomtatvány</t>
  </si>
  <si>
    <t>Szakkönyv, szakmai kiadv.</t>
  </si>
  <si>
    <t>tankönyv támogatás</t>
  </si>
  <si>
    <t>Folyóira, közlöny</t>
  </si>
  <si>
    <t>Jogszabálytár</t>
  </si>
  <si>
    <t>Hajtó- és kenőanyag fűnyíró</t>
  </si>
  <si>
    <t>szakmai anyag, szeml.eszk.</t>
  </si>
  <si>
    <t>Kisért.tárgyi eszk.beszerz.</t>
  </si>
  <si>
    <t>Munka- és védőruha szabályz</t>
  </si>
  <si>
    <t>Karbantart.anyag</t>
  </si>
  <si>
    <t>Tisztítószerek</t>
  </si>
  <si>
    <t>Egyéb készletbeszerz.</t>
  </si>
  <si>
    <t>Telefondíj</t>
  </si>
  <si>
    <t>Kábel TV</t>
  </si>
  <si>
    <t>Szállítási szolg. (gyerekek )</t>
  </si>
  <si>
    <t>Gázenergia</t>
  </si>
  <si>
    <t>Víz- és csatornadíj</t>
  </si>
  <si>
    <t>Gépek, berend. Javítása</t>
  </si>
  <si>
    <t>Eü.meszelés, festés</t>
  </si>
  <si>
    <t>esőcsatorna javítása</t>
  </si>
  <si>
    <t>udvari sorakozó rész javít.</t>
  </si>
  <si>
    <t>Postai díj</t>
  </si>
  <si>
    <t>őrzés-védelem</t>
  </si>
  <si>
    <t>Foglalk.eü.szolgált.</t>
  </si>
  <si>
    <t>Pénzügyi szolgált.</t>
  </si>
  <si>
    <t>eseti kiküldetés költségtérítése  (tanfolyamok, konferenciák, beszerz.)</t>
  </si>
  <si>
    <t>Rendezv.kiadása</t>
  </si>
  <si>
    <t>Nevezési díjak, gyerm.jutalm.</t>
  </si>
  <si>
    <t>Szám.szellemi tevékenység</t>
  </si>
  <si>
    <t>cafetéria 16 %</t>
  </si>
  <si>
    <t>Ellátottak pénzbeli jutt.</t>
  </si>
  <si>
    <t>gyesről visszajövő szab.</t>
  </si>
  <si>
    <t>2011.évi II. előirányzat módosítás szöveges indokolása</t>
  </si>
  <si>
    <t>2011 évi előrányzat I.</t>
  </si>
  <si>
    <t xml:space="preserve"> módosítások II.</t>
  </si>
  <si>
    <t>bér kompenzáció</t>
  </si>
  <si>
    <t>tartós tankönyv előző évi</t>
  </si>
  <si>
    <t>vírusírtó előző évi</t>
  </si>
  <si>
    <t>Többletfeladat díja előző évi</t>
  </si>
  <si>
    <t>szakmai előadás előző évi</t>
  </si>
  <si>
    <t>asztallap, széklap előző évi</t>
  </si>
  <si>
    <t>előző évi telj.</t>
  </si>
  <si>
    <t>előző évi telj. Nyomtató jav.</t>
  </si>
  <si>
    <t>Útravaló ösztöndíj</t>
  </si>
  <si>
    <t>Digit.taneszköz (előző évi)</t>
  </si>
  <si>
    <t>Kiadások 4.sz.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</si>
</sst>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sz val="7.5"/>
      <name val="Arial CE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top" wrapText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9" xfId="0" applyFont="1" applyBorder="1" applyAlignment="1">
      <alignment vertical="top"/>
    </xf>
    <xf numFmtId="0" fontId="3" fillId="0" borderId="5" xfId="0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3" fontId="3" fillId="0" borderId="12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3" fontId="3" fillId="0" borderId="14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3" fontId="3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10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3" fontId="3" fillId="0" borderId="19" xfId="0" applyNumberFormat="1" applyFont="1" applyBorder="1" applyAlignment="1">
      <alignment vertical="center" wrapText="1"/>
    </xf>
    <xf numFmtId="3" fontId="3" fillId="0" borderId="18" xfId="0" applyNumberFormat="1" applyFont="1" applyBorder="1" applyAlignment="1">
      <alignment horizontal="left" vertical="center"/>
    </xf>
    <xf numFmtId="3" fontId="3" fillId="0" borderId="1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3" fontId="3" fillId="0" borderId="12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2" fillId="0" borderId="3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vertical="top" wrapText="1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3" fontId="2" fillId="0" borderId="16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6"/>
  <sheetViews>
    <sheetView tabSelected="1" view="pageBreakPreview" zoomScale="75" zoomScaleNormal="75" zoomScaleSheetLayoutView="75" workbookViewId="0">
      <selection activeCell="A5" sqref="A5:K5"/>
    </sheetView>
  </sheetViews>
  <sheetFormatPr defaultColWidth="8.85546875" defaultRowHeight="14.25"/>
  <cols>
    <col min="1" max="1" width="3.140625" style="18" customWidth="1"/>
    <col min="2" max="2" width="24.42578125" style="18" customWidth="1"/>
    <col min="3" max="3" width="28.85546875" style="26" customWidth="1"/>
    <col min="4" max="4" width="8.7109375" style="26" customWidth="1"/>
    <col min="5" max="5" width="27" style="26" customWidth="1"/>
    <col min="6" max="6" width="8.28515625" style="26" customWidth="1"/>
    <col min="7" max="7" width="27.5703125" style="26" customWidth="1"/>
    <col min="8" max="8" width="8.28515625" style="26" customWidth="1"/>
    <col min="9" max="9" width="27.28515625" style="26" customWidth="1"/>
    <col min="10" max="10" width="8" style="26" customWidth="1"/>
    <col min="11" max="11" width="13.42578125" style="106" customWidth="1"/>
    <col min="12" max="12" width="4.28515625" style="54" customWidth="1"/>
    <col min="13" max="16384" width="8.85546875" style="54"/>
  </cols>
  <sheetData>
    <row r="1" spans="1:11" ht="24" customHeight="1">
      <c r="A1" s="212" t="s">
        <v>83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ht="15.7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9.5" customHeight="1">
      <c r="A3" s="212" t="s">
        <v>144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1" ht="21" customHeight="1" thickBot="1">
      <c r="A4" s="214" t="s">
        <v>60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1" s="105" customFormat="1" ht="24" customHeight="1" thickBot="1">
      <c r="A5" s="216" t="s">
        <v>157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s="105" customFormat="1" ht="24" customHeight="1" thickBot="1">
      <c r="A6" s="152" t="s">
        <v>0</v>
      </c>
      <c r="B6" s="153"/>
      <c r="C6" s="152" t="s">
        <v>145</v>
      </c>
      <c r="D6" s="156"/>
      <c r="E6" s="158" t="s">
        <v>146</v>
      </c>
      <c r="F6" s="158"/>
      <c r="G6" s="158"/>
      <c r="H6" s="158"/>
      <c r="I6" s="158"/>
      <c r="J6" s="159"/>
      <c r="K6" s="160" t="s">
        <v>76</v>
      </c>
    </row>
    <row r="7" spans="1:11" s="105" customFormat="1" ht="24" customHeight="1" thickBot="1">
      <c r="A7" s="154"/>
      <c r="B7" s="155"/>
      <c r="C7" s="154"/>
      <c r="D7" s="157"/>
      <c r="E7" s="159" t="s">
        <v>70</v>
      </c>
      <c r="F7" s="162"/>
      <c r="G7" s="163" t="s">
        <v>71</v>
      </c>
      <c r="H7" s="164"/>
      <c r="I7" s="163" t="s">
        <v>72</v>
      </c>
      <c r="J7" s="164"/>
      <c r="K7" s="161"/>
    </row>
    <row r="8" spans="1:11" s="27" customFormat="1" ht="30" customHeight="1" thickBot="1">
      <c r="A8" s="2" t="s">
        <v>1</v>
      </c>
      <c r="B8" s="3" t="s">
        <v>10</v>
      </c>
      <c r="C8" s="210">
        <f>SUM(C9+C57+C66+C142)</f>
        <v>87244</v>
      </c>
      <c r="D8" s="211"/>
      <c r="E8" s="210">
        <f>SUM(E9+E57+E66+E142)</f>
        <v>546</v>
      </c>
      <c r="F8" s="211"/>
      <c r="G8" s="210">
        <f>SUM(G9+G57+G66+G142)</f>
        <v>667</v>
      </c>
      <c r="H8" s="211"/>
      <c r="I8" s="210">
        <f>SUM(I9+I57+I66+I142)</f>
        <v>0</v>
      </c>
      <c r="J8" s="211"/>
      <c r="K8" s="134">
        <f>SUM(C8:J8)</f>
        <v>88457</v>
      </c>
    </row>
    <row r="9" spans="1:11" s="27" customFormat="1" ht="29.25" customHeight="1" thickBot="1">
      <c r="A9" s="4" t="s">
        <v>2</v>
      </c>
      <c r="B9" s="5" t="s">
        <v>12</v>
      </c>
      <c r="C9" s="143">
        <f>SUM(C10+C17+C25+C44+C47+C51+C28)</f>
        <v>57545</v>
      </c>
      <c r="D9" s="147"/>
      <c r="E9" s="143">
        <f>SUM(E10+E17+E25+E44+E47+E51+E28)</f>
        <v>56</v>
      </c>
      <c r="F9" s="147"/>
      <c r="G9" s="143">
        <f>SUM(G10+G17+G25+G44+G47+G51+G28)</f>
        <v>525</v>
      </c>
      <c r="H9" s="147"/>
      <c r="I9" s="143">
        <f>SUM(I10+I17+I25+I44+I47+I51+I28)</f>
        <v>0</v>
      </c>
      <c r="J9" s="147"/>
      <c r="K9" s="134">
        <f>SUM(C9:J9)</f>
        <v>58126</v>
      </c>
    </row>
    <row r="10" spans="1:11" s="27" customFormat="1" ht="21.75" customHeight="1" thickBot="1">
      <c r="A10" s="6" t="s">
        <v>3</v>
      </c>
      <c r="B10" s="139" t="s">
        <v>11</v>
      </c>
      <c r="C10" s="143">
        <f>SUM(D12:D13)</f>
        <v>46857</v>
      </c>
      <c r="D10" s="147"/>
      <c r="E10" s="143">
        <f>SUM(F12:F13)</f>
        <v>0</v>
      </c>
      <c r="F10" s="147"/>
      <c r="G10" s="143">
        <f>SUM(H12:H13)</f>
        <v>0</v>
      </c>
      <c r="H10" s="147"/>
      <c r="I10" s="143">
        <f>SUM(J12:J13)</f>
        <v>0</v>
      </c>
      <c r="J10" s="147"/>
      <c r="K10" s="134">
        <f>SUM(C10:J10)</f>
        <v>46857</v>
      </c>
    </row>
    <row r="11" spans="1:11" s="27" customFormat="1" ht="18.75" customHeight="1" thickBot="1">
      <c r="A11" s="10"/>
      <c r="B11" s="203"/>
      <c r="C11" s="47"/>
      <c r="D11" s="64"/>
      <c r="E11" s="47"/>
      <c r="F11" s="64"/>
      <c r="G11" s="47"/>
      <c r="H11" s="64"/>
      <c r="I11" s="47"/>
      <c r="J11" s="80"/>
      <c r="K11" s="134"/>
    </row>
    <row r="12" spans="1:11" s="27" customFormat="1" ht="18" customHeight="1" thickBot="1">
      <c r="A12" s="10"/>
      <c r="B12" s="13" t="s">
        <v>84</v>
      </c>
      <c r="C12" s="1" t="s">
        <v>85</v>
      </c>
      <c r="D12" s="26">
        <v>44894</v>
      </c>
      <c r="E12" s="1"/>
      <c r="F12" s="26"/>
      <c r="G12" s="1"/>
      <c r="H12" s="26"/>
      <c r="I12" s="1"/>
      <c r="J12" s="11"/>
      <c r="K12" s="134">
        <f>SUM(C12:J12)</f>
        <v>44894</v>
      </c>
    </row>
    <row r="13" spans="1:11" s="27" customFormat="1" ht="30" customHeight="1" thickBot="1">
      <c r="A13" s="10"/>
      <c r="B13" s="13" t="s">
        <v>86</v>
      </c>
      <c r="C13" s="12" t="s">
        <v>87</v>
      </c>
      <c r="D13" s="18">
        <v>1963</v>
      </c>
      <c r="E13" s="12"/>
      <c r="F13" s="18"/>
      <c r="G13" s="12"/>
      <c r="H13" s="18"/>
      <c r="I13" s="12"/>
      <c r="J13" s="14"/>
      <c r="K13" s="134">
        <f>SUM(C13:J13)</f>
        <v>1963</v>
      </c>
    </row>
    <row r="14" spans="1:11" s="27" customFormat="1" ht="19.5" customHeight="1" thickBot="1">
      <c r="A14" s="10"/>
      <c r="B14" s="13"/>
      <c r="C14" s="12"/>
      <c r="D14" s="65"/>
      <c r="E14" s="12"/>
      <c r="F14" s="65"/>
      <c r="G14" s="12"/>
      <c r="H14" s="65"/>
      <c r="I14" s="12"/>
      <c r="J14" s="102"/>
      <c r="K14" s="134"/>
    </row>
    <row r="15" spans="1:11" s="27" customFormat="1" ht="19.5" customHeight="1" thickBot="1">
      <c r="A15" s="10"/>
      <c r="B15" s="13"/>
      <c r="C15" s="12"/>
      <c r="D15" s="65"/>
      <c r="E15" s="12"/>
      <c r="F15" s="65"/>
      <c r="G15" s="12"/>
      <c r="H15" s="65"/>
      <c r="I15" s="12"/>
      <c r="J15" s="102"/>
      <c r="K15" s="134"/>
    </row>
    <row r="16" spans="1:11" s="27" customFormat="1" ht="18" customHeight="1">
      <c r="A16" s="10"/>
      <c r="B16" s="13"/>
      <c r="C16" s="12"/>
      <c r="D16" s="26"/>
      <c r="E16" s="12"/>
      <c r="F16" s="26"/>
      <c r="G16" s="12"/>
      <c r="H16" s="26"/>
      <c r="I16" s="12"/>
      <c r="J16" s="11"/>
      <c r="K16" s="134"/>
    </row>
    <row r="17" spans="1:11" s="27" customFormat="1" ht="21" customHeight="1">
      <c r="A17" s="6" t="s">
        <v>13</v>
      </c>
      <c r="B17" s="139" t="s">
        <v>14</v>
      </c>
      <c r="C17" s="165">
        <f>SUM(D18:D24)</f>
        <v>4448</v>
      </c>
      <c r="D17" s="147"/>
      <c r="E17" s="165">
        <f>SUM(F18:F24)</f>
        <v>0</v>
      </c>
      <c r="F17" s="147"/>
      <c r="G17" s="165">
        <f>SUM(H18:H24)</f>
        <v>525</v>
      </c>
      <c r="H17" s="147"/>
      <c r="I17" s="165">
        <f>SUM(J18:J24)</f>
        <v>0</v>
      </c>
      <c r="J17" s="147"/>
      <c r="K17" s="130">
        <f>SUM(C17:J17)</f>
        <v>4973</v>
      </c>
    </row>
    <row r="18" spans="1:11" s="27" customFormat="1" ht="19.5" customHeight="1">
      <c r="A18" s="10"/>
      <c r="B18" s="196"/>
      <c r="C18" s="24" t="s">
        <v>64</v>
      </c>
      <c r="D18" s="46">
        <v>1668</v>
      </c>
      <c r="E18" s="24"/>
      <c r="F18" s="43"/>
      <c r="G18" s="24"/>
      <c r="H18" s="43"/>
      <c r="I18" s="73"/>
      <c r="J18" s="43"/>
      <c r="K18" s="108">
        <f>SUM(D18:J18)</f>
        <v>1668</v>
      </c>
    </row>
    <row r="19" spans="1:11" s="27" customFormat="1" ht="18.75" customHeight="1">
      <c r="A19" s="10"/>
      <c r="B19" s="15" t="s">
        <v>88</v>
      </c>
      <c r="C19" s="1" t="s">
        <v>89</v>
      </c>
      <c r="D19" s="46">
        <v>226</v>
      </c>
      <c r="E19" s="1"/>
      <c r="F19" s="43"/>
      <c r="G19" s="24"/>
      <c r="H19" s="43"/>
      <c r="I19" s="1"/>
      <c r="J19" s="43"/>
      <c r="K19" s="108">
        <f t="shared" ref="K19:K24" si="0">SUM(D19:J19)</f>
        <v>226</v>
      </c>
    </row>
    <row r="20" spans="1:11" s="27" customFormat="1" ht="18.75" customHeight="1">
      <c r="A20" s="10"/>
      <c r="B20" s="15" t="s">
        <v>90</v>
      </c>
      <c r="C20" s="1" t="s">
        <v>91</v>
      </c>
      <c r="D20" s="46">
        <v>180</v>
      </c>
      <c r="E20" s="1"/>
      <c r="F20" s="43"/>
      <c r="G20" s="24"/>
      <c r="H20" s="43"/>
      <c r="I20" s="18"/>
      <c r="J20" s="43"/>
      <c r="K20" s="108">
        <f t="shared" si="0"/>
        <v>180</v>
      </c>
    </row>
    <row r="21" spans="1:11" s="27" customFormat="1" ht="18.75" customHeight="1">
      <c r="A21" s="10"/>
      <c r="B21" s="15"/>
      <c r="C21" s="1" t="s">
        <v>143</v>
      </c>
      <c r="D21" s="46">
        <v>140</v>
      </c>
      <c r="E21" s="1"/>
      <c r="F21" s="43"/>
      <c r="G21" s="24"/>
      <c r="H21" s="43"/>
      <c r="I21" s="18"/>
      <c r="J21" s="43"/>
      <c r="K21" s="108">
        <f t="shared" si="0"/>
        <v>140</v>
      </c>
    </row>
    <row r="22" spans="1:11" s="27" customFormat="1" ht="18.75" customHeight="1">
      <c r="A22" s="10"/>
      <c r="B22" s="15" t="s">
        <v>92</v>
      </c>
      <c r="C22" s="1" t="s">
        <v>93</v>
      </c>
      <c r="D22" s="46">
        <v>1134</v>
      </c>
      <c r="E22" s="1"/>
      <c r="F22" s="43"/>
      <c r="G22" s="24" t="s">
        <v>147</v>
      </c>
      <c r="H22" s="43">
        <v>525</v>
      </c>
      <c r="I22" s="18"/>
      <c r="J22" s="43"/>
      <c r="K22" s="108">
        <f t="shared" si="0"/>
        <v>1659</v>
      </c>
    </row>
    <row r="23" spans="1:11" s="27" customFormat="1" ht="18.75" customHeight="1">
      <c r="A23" s="10"/>
      <c r="B23" s="15"/>
      <c r="C23" s="1" t="s">
        <v>94</v>
      </c>
      <c r="D23" s="46">
        <v>500</v>
      </c>
      <c r="E23" s="1"/>
      <c r="F23" s="43"/>
      <c r="G23" s="24"/>
      <c r="H23" s="43"/>
      <c r="I23" s="18"/>
      <c r="J23" s="43"/>
      <c r="K23" s="108">
        <f t="shared" si="0"/>
        <v>500</v>
      </c>
    </row>
    <row r="24" spans="1:11" s="27" customFormat="1" ht="18.75" customHeight="1">
      <c r="A24" s="10"/>
      <c r="B24" s="15"/>
      <c r="C24" s="24" t="s">
        <v>95</v>
      </c>
      <c r="D24" s="46">
        <v>600</v>
      </c>
      <c r="E24" s="24"/>
      <c r="F24" s="43"/>
      <c r="G24" s="24"/>
      <c r="H24" s="43"/>
      <c r="I24" s="73"/>
      <c r="J24" s="43"/>
      <c r="K24" s="108">
        <f t="shared" si="0"/>
        <v>600</v>
      </c>
    </row>
    <row r="25" spans="1:11" s="27" customFormat="1" ht="20.25" customHeight="1">
      <c r="A25" s="6" t="s">
        <v>15</v>
      </c>
      <c r="B25" s="7" t="s">
        <v>47</v>
      </c>
      <c r="C25" s="165">
        <f>SUM(D26:D27)</f>
        <v>1718</v>
      </c>
      <c r="D25" s="166"/>
      <c r="E25" s="165">
        <f>SUM(F26:F27)</f>
        <v>0</v>
      </c>
      <c r="F25" s="166"/>
      <c r="G25" s="165">
        <f>SUM(H26:H27)</f>
        <v>0</v>
      </c>
      <c r="H25" s="166"/>
      <c r="I25" s="165">
        <f>SUM(J26:J27)</f>
        <v>0</v>
      </c>
      <c r="J25" s="166"/>
      <c r="K25" s="130">
        <f>SUM(C25:J25)</f>
        <v>1718</v>
      </c>
    </row>
    <row r="26" spans="1:11" s="27" customFormat="1" ht="27.75" customHeight="1">
      <c r="A26" s="10"/>
      <c r="B26" s="52" t="s">
        <v>46</v>
      </c>
      <c r="C26" s="12" t="s">
        <v>96</v>
      </c>
      <c r="D26" s="66">
        <v>1018</v>
      </c>
      <c r="E26" s="12"/>
      <c r="F26" s="81"/>
      <c r="G26" s="12"/>
      <c r="H26" s="81"/>
      <c r="I26" s="67"/>
      <c r="J26" s="81"/>
      <c r="K26" s="135">
        <f>SUM(D26:J26)</f>
        <v>1018</v>
      </c>
    </row>
    <row r="27" spans="1:11" s="27" customFormat="1" ht="30.75" customHeight="1">
      <c r="A27" s="10"/>
      <c r="B27" s="13"/>
      <c r="C27" s="12" t="s">
        <v>97</v>
      </c>
      <c r="D27" s="67">
        <v>700</v>
      </c>
      <c r="E27" s="12"/>
      <c r="F27" s="17"/>
      <c r="G27" s="12"/>
      <c r="H27" s="17"/>
      <c r="I27" s="67"/>
      <c r="J27" s="17"/>
      <c r="K27" s="135">
        <f>SUM(D27:J27)</f>
        <v>700</v>
      </c>
    </row>
    <row r="28" spans="1:11" s="27" customFormat="1" ht="21.75" customHeight="1">
      <c r="A28" s="6" t="s">
        <v>16</v>
      </c>
      <c r="B28" s="206" t="s">
        <v>68</v>
      </c>
      <c r="C28" s="143">
        <f>SUM(D29:D38)</f>
        <v>2777</v>
      </c>
      <c r="D28" s="147"/>
      <c r="E28" s="143">
        <f>SUM(F29:F38)</f>
        <v>0</v>
      </c>
      <c r="F28" s="147"/>
      <c r="G28" s="143">
        <f>SUM(H29:H38)</f>
        <v>0</v>
      </c>
      <c r="H28" s="147"/>
      <c r="I28" s="143">
        <f>SUM(J29:J38)</f>
        <v>0</v>
      </c>
      <c r="J28" s="147"/>
      <c r="K28" s="130">
        <f>SUM(C28:J28)</f>
        <v>2777</v>
      </c>
    </row>
    <row r="29" spans="1:11" s="27" customFormat="1" ht="19.5" customHeight="1">
      <c r="A29" s="10"/>
      <c r="B29" s="207"/>
      <c r="C29" s="12" t="s">
        <v>98</v>
      </c>
      <c r="D29" s="66">
        <v>1486</v>
      </c>
      <c r="E29" s="12"/>
      <c r="F29" s="81"/>
      <c r="G29" s="12"/>
      <c r="H29" s="81"/>
      <c r="I29" s="67"/>
      <c r="J29" s="81"/>
      <c r="K29" s="135">
        <f>SUM(D29:J29)</f>
        <v>1486</v>
      </c>
    </row>
    <row r="30" spans="1:11" s="27" customFormat="1" ht="18.600000000000001" customHeight="1">
      <c r="A30" s="10"/>
      <c r="B30" s="13"/>
      <c r="C30" s="1" t="s">
        <v>99</v>
      </c>
      <c r="D30" s="64">
        <v>616</v>
      </c>
      <c r="E30" s="1"/>
      <c r="F30" s="80"/>
      <c r="G30" s="1"/>
      <c r="H30" s="80"/>
      <c r="I30" s="18"/>
      <c r="J30" s="80"/>
      <c r="K30" s="135">
        <f t="shared" ref="K30:K35" si="1">SUM(D30:J30)</f>
        <v>616</v>
      </c>
    </row>
    <row r="31" spans="1:11" s="27" customFormat="1" ht="21" customHeight="1">
      <c r="A31" s="10"/>
      <c r="B31" s="13"/>
      <c r="C31" s="12" t="s">
        <v>100</v>
      </c>
      <c r="D31" s="26">
        <v>216</v>
      </c>
      <c r="E31" s="12"/>
      <c r="F31" s="11"/>
      <c r="G31" s="12"/>
      <c r="H31" s="11"/>
      <c r="I31" s="67"/>
      <c r="J31" s="11"/>
      <c r="K31" s="135">
        <f t="shared" si="1"/>
        <v>216</v>
      </c>
    </row>
    <row r="32" spans="1:11" s="27" customFormat="1" ht="18" customHeight="1">
      <c r="A32" s="10"/>
      <c r="B32" s="13"/>
      <c r="C32" s="12" t="s">
        <v>101</v>
      </c>
      <c r="D32" s="26">
        <v>60</v>
      </c>
      <c r="E32" s="12"/>
      <c r="F32" s="11"/>
      <c r="G32" s="12"/>
      <c r="H32" s="11"/>
      <c r="I32" s="67"/>
      <c r="J32" s="11"/>
      <c r="K32" s="135">
        <f t="shared" si="1"/>
        <v>60</v>
      </c>
    </row>
    <row r="33" spans="1:11" s="27" customFormat="1" ht="18.600000000000001" customHeight="1">
      <c r="A33" s="10"/>
      <c r="B33" s="13"/>
      <c r="C33" s="12" t="s">
        <v>102</v>
      </c>
      <c r="D33" s="26">
        <v>189</v>
      </c>
      <c r="E33" s="12"/>
      <c r="F33" s="11"/>
      <c r="G33" s="12"/>
      <c r="H33" s="11"/>
      <c r="I33" s="67"/>
      <c r="J33" s="11"/>
      <c r="K33" s="135">
        <f t="shared" si="1"/>
        <v>189</v>
      </c>
    </row>
    <row r="34" spans="1:11" s="27" customFormat="1" ht="18.600000000000001" customHeight="1">
      <c r="A34" s="10"/>
      <c r="B34" s="13"/>
      <c r="C34" s="12" t="s">
        <v>103</v>
      </c>
      <c r="D34" s="26">
        <v>100</v>
      </c>
      <c r="E34" s="12"/>
      <c r="F34" s="11"/>
      <c r="G34" s="12"/>
      <c r="H34" s="11"/>
      <c r="I34" s="67"/>
      <c r="J34" s="11"/>
      <c r="K34" s="135">
        <f t="shared" si="1"/>
        <v>100</v>
      </c>
    </row>
    <row r="35" spans="1:11" s="27" customFormat="1" ht="18.600000000000001" customHeight="1">
      <c r="A35" s="10"/>
      <c r="B35" s="13" t="s">
        <v>104</v>
      </c>
      <c r="C35" s="12" t="s">
        <v>105</v>
      </c>
      <c r="D35" s="26">
        <v>110</v>
      </c>
      <c r="E35" s="12"/>
      <c r="F35" s="11"/>
      <c r="G35" s="12"/>
      <c r="H35" s="11"/>
      <c r="I35" s="67"/>
      <c r="J35" s="11"/>
      <c r="K35" s="135">
        <f t="shared" si="1"/>
        <v>110</v>
      </c>
    </row>
    <row r="36" spans="1:11" s="27" customFormat="1" ht="18.600000000000001" customHeight="1">
      <c r="A36" s="10"/>
      <c r="B36" s="13"/>
      <c r="C36" s="12"/>
      <c r="D36" s="26"/>
      <c r="E36" s="12"/>
      <c r="F36" s="11"/>
      <c r="G36" s="12"/>
      <c r="H36" s="11"/>
      <c r="I36" s="67"/>
      <c r="J36" s="11"/>
      <c r="K36" s="108"/>
    </row>
    <row r="37" spans="1:11" s="27" customFormat="1" ht="18.600000000000001" customHeight="1">
      <c r="A37" s="10"/>
      <c r="B37" s="13"/>
      <c r="C37" s="12"/>
      <c r="D37" s="26"/>
      <c r="E37" s="12"/>
      <c r="F37" s="11"/>
      <c r="G37" s="12"/>
      <c r="H37" s="11"/>
      <c r="I37" s="67"/>
      <c r="J37" s="11"/>
      <c r="K37" s="108"/>
    </row>
    <row r="38" spans="1:11" s="27" customFormat="1" ht="18.600000000000001" customHeight="1">
      <c r="A38" s="10"/>
      <c r="B38" s="13"/>
      <c r="C38" s="12"/>
      <c r="D38" s="26"/>
      <c r="E38" s="12"/>
      <c r="F38" s="11"/>
      <c r="G38" s="12"/>
      <c r="H38" s="11"/>
      <c r="I38" s="67"/>
      <c r="J38" s="11"/>
      <c r="K38" s="108"/>
    </row>
    <row r="39" spans="1:11" s="27" customFormat="1" ht="31.5" customHeight="1" thickBot="1">
      <c r="A39" s="10"/>
      <c r="B39" s="13"/>
      <c r="C39" s="12"/>
      <c r="D39" s="18"/>
      <c r="E39" s="12"/>
      <c r="F39" s="14"/>
      <c r="G39" s="12"/>
      <c r="H39" s="14"/>
      <c r="I39" s="67"/>
      <c r="J39" s="14"/>
      <c r="K39" s="108"/>
    </row>
    <row r="40" spans="1:11" s="27" customFormat="1" ht="23.25" customHeight="1">
      <c r="A40" s="89"/>
      <c r="B40" s="89"/>
      <c r="C40" s="90"/>
      <c r="D40" s="89"/>
      <c r="E40" s="90"/>
      <c r="F40" s="89"/>
      <c r="G40" s="90"/>
      <c r="H40" s="89"/>
      <c r="I40" s="90"/>
      <c r="J40" s="89"/>
      <c r="K40" s="112"/>
    </row>
    <row r="41" spans="1:11" s="27" customFormat="1" ht="26.25" customHeight="1" thickBot="1">
      <c r="A41" s="91"/>
      <c r="B41" s="91"/>
      <c r="C41" s="92"/>
      <c r="D41" s="91"/>
      <c r="E41" s="92"/>
      <c r="F41" s="91"/>
      <c r="G41" s="92"/>
      <c r="H41" s="91"/>
      <c r="I41" s="92"/>
      <c r="J41" s="91"/>
      <c r="K41" s="113"/>
    </row>
    <row r="42" spans="1:11" s="105" customFormat="1" ht="24" customHeight="1" thickBot="1">
      <c r="A42" s="152" t="s">
        <v>0</v>
      </c>
      <c r="B42" s="153"/>
      <c r="C42" s="152" t="s">
        <v>77</v>
      </c>
      <c r="D42" s="156"/>
      <c r="E42" s="158" t="s">
        <v>75</v>
      </c>
      <c r="F42" s="158"/>
      <c r="G42" s="158"/>
      <c r="H42" s="158"/>
      <c r="I42" s="158"/>
      <c r="J42" s="159"/>
      <c r="K42" s="160" t="s">
        <v>78</v>
      </c>
    </row>
    <row r="43" spans="1:11" s="105" customFormat="1" ht="24" customHeight="1" thickBot="1">
      <c r="A43" s="154"/>
      <c r="B43" s="155"/>
      <c r="C43" s="154"/>
      <c r="D43" s="157"/>
      <c r="E43" s="159" t="s">
        <v>70</v>
      </c>
      <c r="F43" s="162"/>
      <c r="G43" s="163" t="s">
        <v>71</v>
      </c>
      <c r="H43" s="164"/>
      <c r="I43" s="163" t="s">
        <v>72</v>
      </c>
      <c r="J43" s="164"/>
      <c r="K43" s="161"/>
    </row>
    <row r="44" spans="1:11" s="27" customFormat="1" ht="21" customHeight="1">
      <c r="A44" s="36" t="s">
        <v>31</v>
      </c>
      <c r="B44" s="139" t="s">
        <v>59</v>
      </c>
      <c r="C44" s="143">
        <f>SUM(D45:D46)</f>
        <v>640</v>
      </c>
      <c r="D44" s="147"/>
      <c r="E44" s="143">
        <f>SUM(F45:F46)</f>
        <v>26</v>
      </c>
      <c r="F44" s="147"/>
      <c r="G44" s="143">
        <f>SUM(H45:H46)</f>
        <v>0</v>
      </c>
      <c r="H44" s="147"/>
      <c r="I44" s="143">
        <f>SUM(J45:J46)</f>
        <v>0</v>
      </c>
      <c r="J44" s="147"/>
      <c r="K44" s="136">
        <f>SUM(C44:J44)</f>
        <v>666</v>
      </c>
    </row>
    <row r="45" spans="1:11" s="27" customFormat="1" ht="21" customHeight="1">
      <c r="A45" s="10"/>
      <c r="B45" s="140"/>
      <c r="C45" s="131" t="s">
        <v>106</v>
      </c>
      <c r="D45" s="133">
        <v>568</v>
      </c>
      <c r="E45" s="131"/>
      <c r="F45" s="132"/>
      <c r="G45" s="131"/>
      <c r="H45" s="132"/>
      <c r="I45" s="133"/>
      <c r="J45" s="132"/>
      <c r="K45" s="137">
        <f>SUM(D45:J45)</f>
        <v>568</v>
      </c>
    </row>
    <row r="46" spans="1:11" s="27" customFormat="1" ht="23.25" customHeight="1">
      <c r="A46" s="10"/>
      <c r="B46" s="200"/>
      <c r="C46" s="50" t="s">
        <v>107</v>
      </c>
      <c r="D46" s="48">
        <v>72</v>
      </c>
      <c r="E46" s="50" t="s">
        <v>150</v>
      </c>
      <c r="F46" s="22">
        <v>26</v>
      </c>
      <c r="G46" s="50"/>
      <c r="H46" s="22"/>
      <c r="I46" s="48"/>
      <c r="J46" s="22"/>
      <c r="K46" s="137">
        <f>SUM(D46:J46)</f>
        <v>98</v>
      </c>
    </row>
    <row r="47" spans="1:11" s="27" customFormat="1" ht="21" customHeight="1">
      <c r="A47" s="6" t="s">
        <v>17</v>
      </c>
      <c r="B47" s="139" t="s">
        <v>18</v>
      </c>
      <c r="C47" s="197">
        <f>SUM(D49:D50)</f>
        <v>190</v>
      </c>
      <c r="D47" s="181"/>
      <c r="E47" s="197">
        <f>SUM(F49:F50)</f>
        <v>0</v>
      </c>
      <c r="F47" s="181"/>
      <c r="G47" s="197">
        <f>SUM(H49:H50)</f>
        <v>0</v>
      </c>
      <c r="H47" s="181"/>
      <c r="I47" s="197">
        <f>SUM(J49:J50)</f>
        <v>0</v>
      </c>
      <c r="J47" s="181"/>
      <c r="K47" s="111">
        <f>SUM(C47:J47)</f>
        <v>190</v>
      </c>
    </row>
    <row r="48" spans="1:11" s="27" customFormat="1" ht="21" customHeight="1">
      <c r="A48" s="10"/>
      <c r="B48" s="200"/>
      <c r="C48" s="198"/>
      <c r="D48" s="219"/>
      <c r="E48" s="198"/>
      <c r="F48" s="199"/>
      <c r="G48" s="198"/>
      <c r="H48" s="199"/>
      <c r="I48" s="219"/>
      <c r="J48" s="199"/>
      <c r="K48" s="108"/>
    </row>
    <row r="49" spans="1:11" s="27" customFormat="1" ht="18.75" customHeight="1">
      <c r="A49" s="10"/>
      <c r="B49" s="52"/>
      <c r="C49" s="12" t="s">
        <v>108</v>
      </c>
      <c r="D49" s="67">
        <v>190</v>
      </c>
      <c r="E49" s="12"/>
      <c r="F49" s="17"/>
      <c r="G49" s="12"/>
      <c r="H49" s="17"/>
      <c r="I49" s="67"/>
      <c r="J49" s="17"/>
      <c r="K49" s="108">
        <f>SUM(D49:J49)</f>
        <v>190</v>
      </c>
    </row>
    <row r="50" spans="1:11" s="27" customFormat="1" ht="27.75" customHeight="1">
      <c r="A50" s="10"/>
      <c r="B50" s="52"/>
      <c r="C50" s="12"/>
      <c r="D50" s="67"/>
      <c r="E50" s="12"/>
      <c r="F50" s="17"/>
      <c r="G50" s="12"/>
      <c r="H50" s="17"/>
      <c r="I50" s="67"/>
      <c r="J50" s="17"/>
      <c r="K50" s="108"/>
    </row>
    <row r="51" spans="1:11" s="27" customFormat="1" ht="21" customHeight="1">
      <c r="A51" s="36" t="s">
        <v>19</v>
      </c>
      <c r="B51" s="139" t="s">
        <v>61</v>
      </c>
      <c r="C51" s="165">
        <f>SUM(D52:D55)</f>
        <v>915</v>
      </c>
      <c r="D51" s="166"/>
      <c r="E51" s="165">
        <f>SUM(F52:F55)</f>
        <v>30</v>
      </c>
      <c r="F51" s="166"/>
      <c r="G51" s="165">
        <f>SUM(H52:H55)</f>
        <v>0</v>
      </c>
      <c r="H51" s="166"/>
      <c r="I51" s="165">
        <f>SUM(J52:J55)</f>
        <v>0</v>
      </c>
      <c r="J51" s="166"/>
      <c r="K51" s="130">
        <f>SUM(C51:J51)</f>
        <v>945</v>
      </c>
    </row>
    <row r="52" spans="1:11" s="27" customFormat="1" ht="18.75" customHeight="1">
      <c r="A52" s="10"/>
      <c r="B52" s="140"/>
      <c r="C52" s="23" t="s">
        <v>109</v>
      </c>
      <c r="D52" s="45">
        <v>222</v>
      </c>
      <c r="E52" s="23"/>
      <c r="F52" s="59"/>
      <c r="G52" s="23"/>
      <c r="H52" s="59"/>
      <c r="I52" s="23"/>
      <c r="J52" s="59"/>
      <c r="K52" s="108">
        <f>SUM(D52:J52)</f>
        <v>222</v>
      </c>
    </row>
    <row r="53" spans="1:11" s="27" customFormat="1" ht="18.75" customHeight="1">
      <c r="A53" s="10"/>
      <c r="B53" s="9"/>
      <c r="C53" s="24" t="s">
        <v>110</v>
      </c>
      <c r="D53" s="46">
        <v>693</v>
      </c>
      <c r="E53" s="24"/>
      <c r="F53" s="43"/>
      <c r="G53" s="24"/>
      <c r="H53" s="43"/>
      <c r="I53" s="24"/>
      <c r="J53" s="43"/>
      <c r="K53" s="108">
        <f>SUM(D53:J53)</f>
        <v>693</v>
      </c>
    </row>
    <row r="54" spans="1:11" s="27" customFormat="1" ht="18.75" customHeight="1">
      <c r="A54" s="10"/>
      <c r="B54" s="9"/>
      <c r="C54" s="24" t="s">
        <v>79</v>
      </c>
      <c r="D54" s="43"/>
      <c r="E54" s="24" t="s">
        <v>151</v>
      </c>
      <c r="F54" s="43">
        <v>30</v>
      </c>
      <c r="G54" s="24"/>
      <c r="H54" s="43"/>
      <c r="I54" s="24"/>
      <c r="J54" s="43"/>
      <c r="K54" s="108">
        <v>30</v>
      </c>
    </row>
    <row r="55" spans="1:11" s="27" customFormat="1" ht="28.5" customHeight="1">
      <c r="A55" s="10"/>
      <c r="B55" s="9"/>
      <c r="C55" s="24" t="s">
        <v>80</v>
      </c>
      <c r="D55" s="43"/>
      <c r="E55" s="24"/>
      <c r="F55" s="43"/>
      <c r="G55" s="24"/>
      <c r="H55" s="43"/>
      <c r="I55" s="24"/>
      <c r="J55" s="43"/>
      <c r="K55" s="108"/>
    </row>
    <row r="56" spans="1:11" s="27" customFormat="1" ht="20.25" customHeight="1">
      <c r="A56" s="10"/>
      <c r="B56" s="9"/>
      <c r="C56" s="24"/>
      <c r="D56" s="46"/>
      <c r="E56" s="24"/>
      <c r="F56" s="43"/>
      <c r="G56" s="24"/>
      <c r="H56" s="43"/>
      <c r="I56" s="24"/>
      <c r="J56" s="43"/>
      <c r="K56" s="108"/>
    </row>
    <row r="57" spans="1:11" s="27" customFormat="1" ht="32.25" customHeight="1">
      <c r="A57" s="42" t="s">
        <v>8</v>
      </c>
      <c r="B57" s="35" t="s">
        <v>54</v>
      </c>
      <c r="C57" s="151">
        <f>SUM(C58:D61)</f>
        <v>15068</v>
      </c>
      <c r="D57" s="182"/>
      <c r="E57" s="151">
        <f>SUM(E58:F61)</f>
        <v>0</v>
      </c>
      <c r="F57" s="182"/>
      <c r="G57" s="151">
        <f>SUM(G58:H61)</f>
        <v>142</v>
      </c>
      <c r="H57" s="182"/>
      <c r="I57" s="151">
        <f>SUM(I58:J61)</f>
        <v>0</v>
      </c>
      <c r="J57" s="182"/>
      <c r="K57" s="130">
        <f>SUM(C57:J57)</f>
        <v>15210</v>
      </c>
    </row>
    <row r="58" spans="1:11" s="27" customFormat="1" ht="28.9" customHeight="1">
      <c r="A58" s="44" t="s">
        <v>25</v>
      </c>
      <c r="B58" s="5" t="s">
        <v>20</v>
      </c>
      <c r="C58" s="143">
        <v>14768</v>
      </c>
      <c r="D58" s="147"/>
      <c r="E58" s="143"/>
      <c r="F58" s="148"/>
      <c r="G58" s="143">
        <v>142</v>
      </c>
      <c r="H58" s="148"/>
      <c r="I58" s="147"/>
      <c r="J58" s="148"/>
      <c r="K58" s="130">
        <f>SUM(C58:J58)</f>
        <v>14910</v>
      </c>
    </row>
    <row r="59" spans="1:11" s="27" customFormat="1" ht="21.6" customHeight="1">
      <c r="A59" s="44" t="s">
        <v>13</v>
      </c>
      <c r="B59" s="25" t="s">
        <v>21</v>
      </c>
      <c r="C59" s="169"/>
      <c r="D59" s="143"/>
      <c r="E59" s="169"/>
      <c r="F59" s="169"/>
      <c r="G59" s="169"/>
      <c r="H59" s="169"/>
      <c r="I59" s="148"/>
      <c r="J59" s="169"/>
      <c r="K59" s="130">
        <f>SUM(C59:J59)</f>
        <v>0</v>
      </c>
    </row>
    <row r="60" spans="1:11" s="27" customFormat="1" ht="21.6" customHeight="1">
      <c r="A60" s="39" t="s">
        <v>15</v>
      </c>
      <c r="B60" s="25" t="s">
        <v>22</v>
      </c>
      <c r="C60" s="165"/>
      <c r="D60" s="166"/>
      <c r="E60" s="165"/>
      <c r="F60" s="170"/>
      <c r="G60" s="165"/>
      <c r="H60" s="170"/>
      <c r="I60" s="166"/>
      <c r="J60" s="170"/>
      <c r="K60" s="130">
        <f>SUM(C60:J60)</f>
        <v>0</v>
      </c>
    </row>
    <row r="61" spans="1:11" s="27" customFormat="1" ht="23.25" customHeight="1" thickBot="1">
      <c r="A61" s="36" t="s">
        <v>16</v>
      </c>
      <c r="B61" s="16" t="s">
        <v>23</v>
      </c>
      <c r="C61" s="191">
        <v>300</v>
      </c>
      <c r="D61" s="141"/>
      <c r="E61" s="191"/>
      <c r="F61" s="191"/>
      <c r="G61" s="191"/>
      <c r="H61" s="191"/>
      <c r="I61" s="221"/>
      <c r="J61" s="191"/>
      <c r="K61" s="130">
        <f>SUM(C61:J61)</f>
        <v>300</v>
      </c>
    </row>
    <row r="62" spans="1:11" s="27" customFormat="1" ht="12" customHeight="1">
      <c r="A62" s="89"/>
      <c r="B62" s="89"/>
      <c r="C62" s="114"/>
      <c r="D62" s="114"/>
      <c r="E62" s="114"/>
      <c r="F62" s="114"/>
      <c r="G62" s="114"/>
      <c r="H62" s="114"/>
      <c r="I62" s="114"/>
      <c r="J62" s="114"/>
      <c r="K62" s="112"/>
    </row>
    <row r="63" spans="1:11" s="27" customFormat="1" ht="23.25" customHeight="1" thickBot="1">
      <c r="A63" s="91"/>
      <c r="B63" s="91"/>
      <c r="C63" s="115"/>
      <c r="D63" s="115"/>
      <c r="E63" s="115"/>
      <c r="F63" s="115"/>
      <c r="G63" s="115"/>
      <c r="H63" s="115"/>
      <c r="I63" s="115"/>
      <c r="J63" s="115"/>
      <c r="K63" s="113"/>
    </row>
    <row r="64" spans="1:11" s="105" customFormat="1" ht="24" customHeight="1" thickBot="1">
      <c r="A64" s="152" t="s">
        <v>0</v>
      </c>
      <c r="B64" s="153"/>
      <c r="C64" s="152" t="s">
        <v>77</v>
      </c>
      <c r="D64" s="156"/>
      <c r="E64" s="158" t="s">
        <v>82</v>
      </c>
      <c r="F64" s="158"/>
      <c r="G64" s="158"/>
      <c r="H64" s="158"/>
      <c r="I64" s="158"/>
      <c r="J64" s="159"/>
      <c r="K64" s="160" t="s">
        <v>78</v>
      </c>
    </row>
    <row r="65" spans="1:11" s="105" customFormat="1" ht="24" customHeight="1" thickBot="1">
      <c r="A65" s="154"/>
      <c r="B65" s="155"/>
      <c r="C65" s="154"/>
      <c r="D65" s="157"/>
      <c r="E65" s="159" t="s">
        <v>70</v>
      </c>
      <c r="F65" s="162"/>
      <c r="G65" s="163" t="s">
        <v>71</v>
      </c>
      <c r="H65" s="164"/>
      <c r="I65" s="163" t="s">
        <v>72</v>
      </c>
      <c r="J65" s="164"/>
      <c r="K65" s="161"/>
    </row>
    <row r="66" spans="1:11" s="27" customFormat="1" ht="21" customHeight="1">
      <c r="A66" s="42" t="s">
        <v>65</v>
      </c>
      <c r="B66" s="61" t="s">
        <v>24</v>
      </c>
      <c r="C66" s="189">
        <f>SUM(C67+C90+C97+C124+C126+C128+C134)</f>
        <v>14320</v>
      </c>
      <c r="D66" s="183"/>
      <c r="E66" s="189">
        <f>SUM(E67+E90+E97+E124+E126+E128+E134)</f>
        <v>490</v>
      </c>
      <c r="F66" s="183"/>
      <c r="G66" s="189">
        <f>SUM(G67+G90+G97+G124+G126+G128+G134)</f>
        <v>0</v>
      </c>
      <c r="H66" s="183"/>
      <c r="I66" s="189">
        <f>SUM(I67+I90+I97+I124+I126+I128+I134)</f>
        <v>0</v>
      </c>
      <c r="J66" s="183"/>
      <c r="K66" s="128">
        <f>SUM(C66:J66)</f>
        <v>14810</v>
      </c>
    </row>
    <row r="67" spans="1:11" s="27" customFormat="1" ht="21" customHeight="1">
      <c r="A67" s="36" t="s">
        <v>25</v>
      </c>
      <c r="B67" s="16" t="s">
        <v>26</v>
      </c>
      <c r="C67" s="165">
        <f>SUM(D68:D82)</f>
        <v>3524</v>
      </c>
      <c r="D67" s="166"/>
      <c r="E67" s="165">
        <f>SUM(F68:F82)</f>
        <v>285</v>
      </c>
      <c r="F67" s="166"/>
      <c r="G67" s="165">
        <f>SUM(H68:H82)</f>
        <v>0</v>
      </c>
      <c r="H67" s="166"/>
      <c r="I67" s="165">
        <f>SUM(J68:J82)</f>
        <v>0</v>
      </c>
      <c r="J67" s="166"/>
      <c r="K67" s="128">
        <f>SUM(K68:K83)</f>
        <v>3809</v>
      </c>
    </row>
    <row r="68" spans="1:11" s="27" customFormat="1" ht="18.75" customHeight="1">
      <c r="A68" s="10"/>
      <c r="B68" s="13"/>
      <c r="C68" s="12" t="s">
        <v>111</v>
      </c>
      <c r="D68" s="18">
        <v>10</v>
      </c>
      <c r="E68" s="12"/>
      <c r="F68" s="18"/>
      <c r="G68" s="12"/>
      <c r="H68" s="18"/>
      <c r="I68" s="12"/>
      <c r="J68" s="33"/>
      <c r="K68" s="108">
        <f>SUM(D68:J68)</f>
        <v>10</v>
      </c>
    </row>
    <row r="69" spans="1:11" s="27" customFormat="1" ht="18.600000000000001" customHeight="1">
      <c r="A69" s="10"/>
      <c r="B69" s="13"/>
      <c r="C69" s="12" t="s">
        <v>112</v>
      </c>
      <c r="D69" s="18">
        <v>200</v>
      </c>
      <c r="E69" s="12"/>
      <c r="F69" s="18"/>
      <c r="G69" s="12"/>
      <c r="H69" s="18"/>
      <c r="I69" s="12"/>
      <c r="J69" s="14"/>
      <c r="K69" s="108">
        <f t="shared" ref="K69:K80" si="2">SUM(D69:J69)</f>
        <v>200</v>
      </c>
    </row>
    <row r="70" spans="1:11" s="27" customFormat="1" ht="18" customHeight="1">
      <c r="A70" s="49"/>
      <c r="B70" s="13"/>
      <c r="C70" s="12" t="s">
        <v>113</v>
      </c>
      <c r="D70" s="18">
        <v>60</v>
      </c>
      <c r="E70" s="12"/>
      <c r="F70" s="18"/>
      <c r="G70" s="12"/>
      <c r="H70" s="18"/>
      <c r="I70" s="12"/>
      <c r="J70" s="14"/>
      <c r="K70" s="108">
        <f t="shared" si="2"/>
        <v>60</v>
      </c>
    </row>
    <row r="71" spans="1:11" s="27" customFormat="1" ht="16.5" customHeight="1">
      <c r="A71" s="10"/>
      <c r="B71" s="13"/>
      <c r="C71" s="12" t="s">
        <v>114</v>
      </c>
      <c r="D71" s="18">
        <v>1980</v>
      </c>
      <c r="E71" s="12" t="s">
        <v>148</v>
      </c>
      <c r="F71" s="18">
        <v>127</v>
      </c>
      <c r="G71" s="12"/>
      <c r="H71" s="18"/>
      <c r="I71" s="12"/>
      <c r="J71" s="14"/>
      <c r="K71" s="108">
        <f t="shared" si="2"/>
        <v>2107</v>
      </c>
    </row>
    <row r="72" spans="1:11" s="27" customFormat="1" ht="18.600000000000001" customHeight="1">
      <c r="A72" s="10"/>
      <c r="B72" s="13"/>
      <c r="C72" s="12" t="s">
        <v>115</v>
      </c>
      <c r="D72" s="26">
        <v>100</v>
      </c>
      <c r="E72" s="12"/>
      <c r="F72" s="26"/>
      <c r="G72" s="12"/>
      <c r="H72" s="26"/>
      <c r="I72" s="12"/>
      <c r="J72" s="11"/>
      <c r="K72" s="108">
        <f t="shared" si="2"/>
        <v>100</v>
      </c>
    </row>
    <row r="73" spans="1:11" s="27" customFormat="1" ht="18" customHeight="1">
      <c r="A73" s="10"/>
      <c r="B73" s="13"/>
      <c r="C73" s="12" t="s">
        <v>116</v>
      </c>
      <c r="D73" s="26">
        <v>100</v>
      </c>
      <c r="E73" s="12"/>
      <c r="F73" s="26"/>
      <c r="G73" s="12"/>
      <c r="H73" s="26"/>
      <c r="I73" s="12"/>
      <c r="J73" s="11"/>
      <c r="K73" s="108">
        <f t="shared" si="2"/>
        <v>100</v>
      </c>
    </row>
    <row r="74" spans="1:11" s="27" customFormat="1" ht="24" customHeight="1">
      <c r="A74" s="49"/>
      <c r="B74" s="13"/>
      <c r="C74" s="12" t="s">
        <v>117</v>
      </c>
      <c r="D74" s="18">
        <v>10</v>
      </c>
      <c r="E74" s="12"/>
      <c r="F74" s="18"/>
      <c r="G74" s="12"/>
      <c r="H74" s="18"/>
      <c r="I74" s="12"/>
      <c r="J74" s="14"/>
      <c r="K74" s="108">
        <f t="shared" si="2"/>
        <v>10</v>
      </c>
    </row>
    <row r="75" spans="1:11" s="27" customFormat="1" ht="18" customHeight="1">
      <c r="A75" s="49"/>
      <c r="B75" s="13"/>
      <c r="C75" s="12" t="s">
        <v>118</v>
      </c>
      <c r="D75" s="18">
        <v>184</v>
      </c>
      <c r="E75" s="12" t="s">
        <v>149</v>
      </c>
      <c r="F75" s="18">
        <v>51</v>
      </c>
      <c r="G75" s="12"/>
      <c r="H75" s="18"/>
      <c r="I75" s="12"/>
      <c r="J75" s="14"/>
      <c r="K75" s="108">
        <f t="shared" si="2"/>
        <v>235</v>
      </c>
    </row>
    <row r="76" spans="1:11" s="27" customFormat="1" ht="18.600000000000001" customHeight="1">
      <c r="A76" s="10"/>
      <c r="B76" s="13"/>
      <c r="C76" s="12" t="s">
        <v>119</v>
      </c>
      <c r="D76" s="26">
        <v>350</v>
      </c>
      <c r="E76" s="12"/>
      <c r="F76" s="26"/>
      <c r="G76" s="12"/>
      <c r="H76" s="26"/>
      <c r="I76" s="12"/>
      <c r="J76" s="11"/>
      <c r="K76" s="108">
        <f t="shared" si="2"/>
        <v>350</v>
      </c>
    </row>
    <row r="77" spans="1:11" s="27" customFormat="1" ht="18.600000000000001" customHeight="1">
      <c r="A77" s="10"/>
      <c r="B77" s="13"/>
      <c r="C77" s="12" t="s">
        <v>120</v>
      </c>
      <c r="D77" s="26">
        <v>70</v>
      </c>
      <c r="E77" s="12"/>
      <c r="F77" s="26"/>
      <c r="G77" s="12"/>
      <c r="H77" s="26"/>
      <c r="I77" s="12"/>
      <c r="J77" s="11"/>
      <c r="K77" s="108">
        <f t="shared" si="2"/>
        <v>70</v>
      </c>
    </row>
    <row r="78" spans="1:11" s="27" customFormat="1" ht="19.5" customHeight="1">
      <c r="A78" s="10"/>
      <c r="B78" s="13"/>
      <c r="C78" s="12" t="s">
        <v>121</v>
      </c>
      <c r="D78" s="26">
        <v>80</v>
      </c>
      <c r="E78" s="12"/>
      <c r="F78" s="26"/>
      <c r="G78" s="12"/>
      <c r="H78" s="26"/>
      <c r="I78" s="12"/>
      <c r="J78" s="11"/>
      <c r="K78" s="108">
        <f t="shared" si="2"/>
        <v>80</v>
      </c>
    </row>
    <row r="79" spans="1:11" s="27" customFormat="1" ht="18.600000000000001" customHeight="1">
      <c r="A79" s="10"/>
      <c r="B79" s="13"/>
      <c r="C79" s="12" t="s">
        <v>122</v>
      </c>
      <c r="D79" s="18">
        <v>300</v>
      </c>
      <c r="E79" s="12"/>
      <c r="F79" s="18"/>
      <c r="G79" s="12"/>
      <c r="H79" s="18"/>
      <c r="I79" s="12"/>
      <c r="J79" s="14"/>
      <c r="K79" s="108">
        <f t="shared" si="2"/>
        <v>300</v>
      </c>
    </row>
    <row r="80" spans="1:11" s="27" customFormat="1" ht="18.75" customHeight="1">
      <c r="A80" s="10"/>
      <c r="B80" s="13"/>
      <c r="C80" s="12" t="s">
        <v>123</v>
      </c>
      <c r="D80" s="18">
        <v>80</v>
      </c>
      <c r="E80" s="12" t="s">
        <v>152</v>
      </c>
      <c r="F80" s="18">
        <v>107</v>
      </c>
      <c r="G80" s="12"/>
      <c r="H80" s="18"/>
      <c r="I80" s="12"/>
      <c r="J80" s="14"/>
      <c r="K80" s="108">
        <f t="shared" si="2"/>
        <v>187</v>
      </c>
    </row>
    <row r="81" spans="1:11" s="27" customFormat="1" ht="18.75" customHeight="1">
      <c r="A81" s="10"/>
      <c r="B81" s="13"/>
      <c r="C81" s="12"/>
      <c r="D81" s="18"/>
      <c r="E81" s="12"/>
      <c r="F81" s="18"/>
      <c r="G81" s="12"/>
      <c r="H81" s="18"/>
      <c r="I81" s="12"/>
      <c r="J81" s="14"/>
      <c r="K81" s="108"/>
    </row>
    <row r="82" spans="1:11" s="27" customFormat="1" ht="18.75" customHeight="1">
      <c r="A82" s="10"/>
      <c r="B82" s="13"/>
      <c r="C82" s="12"/>
      <c r="D82" s="18"/>
      <c r="E82" s="12"/>
      <c r="F82" s="18"/>
      <c r="G82" s="12"/>
      <c r="H82" s="18"/>
      <c r="I82" s="12"/>
      <c r="J82" s="14"/>
      <c r="K82" s="108"/>
    </row>
    <row r="83" spans="1:11" s="27" customFormat="1" ht="19.5" customHeight="1">
      <c r="A83" s="10"/>
      <c r="B83" s="13"/>
      <c r="C83" s="12"/>
      <c r="D83" s="18"/>
      <c r="E83" s="12"/>
      <c r="F83" s="18"/>
      <c r="G83" s="12"/>
      <c r="H83" s="18"/>
      <c r="I83" s="12"/>
      <c r="J83" s="14"/>
      <c r="K83" s="108"/>
    </row>
    <row r="84" spans="1:11" s="27" customFormat="1" ht="18.75" customHeight="1">
      <c r="A84" s="10"/>
      <c r="B84" s="13"/>
      <c r="C84" s="12"/>
      <c r="D84" s="26"/>
      <c r="E84" s="12"/>
      <c r="F84" s="26"/>
      <c r="G84" s="12"/>
      <c r="H84" s="26"/>
      <c r="I84" s="12"/>
      <c r="J84" s="11"/>
      <c r="K84" s="108"/>
    </row>
    <row r="85" spans="1:11" s="27" customFormat="1" ht="29.25" customHeight="1">
      <c r="A85" s="10"/>
      <c r="B85" s="13"/>
      <c r="C85" s="12"/>
      <c r="D85" s="26"/>
      <c r="E85" s="12"/>
      <c r="F85" s="26"/>
      <c r="G85" s="12"/>
      <c r="H85" s="26"/>
      <c r="I85" s="12"/>
      <c r="J85" s="11"/>
      <c r="K85" s="108"/>
    </row>
    <row r="86" spans="1:11" s="27" customFormat="1" ht="29.25" customHeight="1">
      <c r="A86" s="10"/>
      <c r="B86" s="13"/>
      <c r="C86" s="12"/>
      <c r="D86" s="18"/>
      <c r="E86" s="12"/>
      <c r="F86" s="18"/>
      <c r="G86" s="12"/>
      <c r="H86" s="18"/>
      <c r="I86" s="12"/>
      <c r="J86" s="14"/>
      <c r="K86" s="108"/>
    </row>
    <row r="87" spans="1:11" s="27" customFormat="1" ht="30.75" customHeight="1">
      <c r="A87" s="10"/>
      <c r="B87" s="13"/>
      <c r="C87" s="12"/>
      <c r="D87" s="18"/>
      <c r="E87" s="12"/>
      <c r="F87" s="18"/>
      <c r="G87" s="12"/>
      <c r="H87" s="18"/>
      <c r="I87" s="12"/>
      <c r="J87" s="14"/>
      <c r="K87" s="108"/>
    </row>
    <row r="88" spans="1:11" s="27" customFormat="1" ht="29.25" customHeight="1">
      <c r="A88" s="10"/>
      <c r="B88" s="13"/>
      <c r="C88" s="12"/>
      <c r="D88" s="18"/>
      <c r="E88" s="12"/>
      <c r="F88" s="18"/>
      <c r="G88" s="12"/>
      <c r="H88" s="18"/>
      <c r="I88" s="93"/>
      <c r="J88" s="14"/>
      <c r="K88" s="108"/>
    </row>
    <row r="89" spans="1:11" s="27" customFormat="1" ht="18.75" customHeight="1">
      <c r="A89" s="10"/>
      <c r="B89" s="13"/>
      <c r="C89" s="12"/>
      <c r="D89" s="18"/>
      <c r="E89" s="12"/>
      <c r="F89" s="18"/>
      <c r="G89" s="12"/>
      <c r="H89" s="18"/>
      <c r="I89" s="12"/>
      <c r="J89" s="14"/>
      <c r="K89" s="108"/>
    </row>
    <row r="90" spans="1:11" s="27" customFormat="1" ht="21" customHeight="1">
      <c r="A90" s="36" t="s">
        <v>13</v>
      </c>
      <c r="B90" s="206" t="s">
        <v>27</v>
      </c>
      <c r="C90" s="165">
        <f>SUM(D91:D92)</f>
        <v>200</v>
      </c>
      <c r="D90" s="166"/>
      <c r="E90" s="165">
        <f>SUM(F91:F92)</f>
        <v>8</v>
      </c>
      <c r="F90" s="166"/>
      <c r="G90" s="165">
        <f>SUM(H91:H92)</f>
        <v>0</v>
      </c>
      <c r="H90" s="166"/>
      <c r="I90" s="165">
        <f>SUM(J91:J92)</f>
        <v>0</v>
      </c>
      <c r="J90" s="166"/>
      <c r="K90" s="130">
        <f>SUM(C90:J90)</f>
        <v>208</v>
      </c>
    </row>
    <row r="91" spans="1:11" s="27" customFormat="1" ht="19.5" customHeight="1">
      <c r="A91" s="10"/>
      <c r="B91" s="208"/>
      <c r="C91" s="12" t="s">
        <v>124</v>
      </c>
      <c r="D91" s="96">
        <v>150</v>
      </c>
      <c r="E91" s="12" t="s">
        <v>153</v>
      </c>
      <c r="F91" s="97">
        <v>8</v>
      </c>
      <c r="G91" s="12"/>
      <c r="H91" s="97"/>
      <c r="I91" s="12"/>
      <c r="J91" s="97"/>
      <c r="K91" s="108">
        <f>SUM(D91:J91)</f>
        <v>158</v>
      </c>
    </row>
    <row r="92" spans="1:11" s="27" customFormat="1" ht="20.25" customHeight="1" thickBot="1">
      <c r="A92" s="10"/>
      <c r="B92" s="13"/>
      <c r="C92" s="12" t="s">
        <v>125</v>
      </c>
      <c r="D92" s="26">
        <v>50</v>
      </c>
      <c r="E92" s="12"/>
      <c r="F92" s="11"/>
      <c r="G92" s="12"/>
      <c r="H92" s="11"/>
      <c r="I92" s="12"/>
      <c r="J92" s="11"/>
      <c r="K92" s="108">
        <f>SUM(D92:J92)</f>
        <v>50</v>
      </c>
    </row>
    <row r="93" spans="1:11" s="27" customFormat="1" ht="8.25" customHeight="1">
      <c r="A93" s="89"/>
      <c r="B93" s="89"/>
      <c r="C93" s="90"/>
      <c r="D93" s="94"/>
      <c r="E93" s="90"/>
      <c r="F93" s="94"/>
      <c r="G93" s="90"/>
      <c r="H93" s="94"/>
      <c r="I93" s="90"/>
      <c r="J93" s="94"/>
      <c r="K93" s="112"/>
    </row>
    <row r="94" spans="1:11" s="27" customFormat="1" ht="18.600000000000001" customHeight="1" thickBot="1">
      <c r="A94" s="91"/>
      <c r="B94" s="91"/>
      <c r="C94" s="92"/>
      <c r="D94" s="95"/>
      <c r="E94" s="92"/>
      <c r="F94" s="95"/>
      <c r="G94" s="92"/>
      <c r="H94" s="95"/>
      <c r="I94" s="92"/>
      <c r="J94" s="95"/>
      <c r="K94" s="113"/>
    </row>
    <row r="95" spans="1:11" s="105" customFormat="1" ht="24" customHeight="1" thickBot="1">
      <c r="A95" s="152" t="s">
        <v>0</v>
      </c>
      <c r="B95" s="153"/>
      <c r="C95" s="152" t="s">
        <v>69</v>
      </c>
      <c r="D95" s="156"/>
      <c r="E95" s="158" t="s">
        <v>81</v>
      </c>
      <c r="F95" s="158"/>
      <c r="G95" s="158"/>
      <c r="H95" s="158"/>
      <c r="I95" s="158"/>
      <c r="J95" s="159"/>
      <c r="K95" s="160" t="s">
        <v>67</v>
      </c>
    </row>
    <row r="96" spans="1:11" s="105" customFormat="1" ht="24" customHeight="1" thickBot="1">
      <c r="A96" s="154"/>
      <c r="B96" s="155"/>
      <c r="C96" s="154"/>
      <c r="D96" s="157"/>
      <c r="E96" s="159" t="s">
        <v>70</v>
      </c>
      <c r="F96" s="162"/>
      <c r="G96" s="163" t="s">
        <v>71</v>
      </c>
      <c r="H96" s="164"/>
      <c r="I96" s="163" t="s">
        <v>72</v>
      </c>
      <c r="J96" s="164"/>
      <c r="K96" s="161"/>
    </row>
    <row r="97" spans="1:12" s="27" customFormat="1" ht="20.25" customHeight="1">
      <c r="A97" s="6" t="s">
        <v>15</v>
      </c>
      <c r="B97" s="7" t="s">
        <v>28</v>
      </c>
      <c r="C97" s="143">
        <f>SUM(D98:D115)</f>
        <v>7916</v>
      </c>
      <c r="D97" s="147"/>
      <c r="E97" s="143">
        <f>SUM(F98:F115)</f>
        <v>197</v>
      </c>
      <c r="F97" s="147"/>
      <c r="G97" s="143">
        <f>SUM(H98:H115)</f>
        <v>0</v>
      </c>
      <c r="H97" s="147"/>
      <c r="I97" s="143">
        <f>SUM(J98:J115)</f>
        <v>0</v>
      </c>
      <c r="J97" s="147"/>
      <c r="K97" s="130">
        <f>SUM(K98:K112)</f>
        <v>8113</v>
      </c>
    </row>
    <row r="98" spans="1:12" s="27" customFormat="1" ht="18.75" customHeight="1">
      <c r="A98" s="19"/>
      <c r="B98" s="9"/>
      <c r="C98" s="12" t="s">
        <v>126</v>
      </c>
      <c r="D98" s="26">
        <v>350</v>
      </c>
      <c r="E98" s="12"/>
      <c r="F98" s="11"/>
      <c r="G98" s="12"/>
      <c r="H98" s="11"/>
      <c r="I98" s="67"/>
      <c r="J98" s="11"/>
      <c r="K98" s="135">
        <f>SUM(D98:J98)</f>
        <v>350</v>
      </c>
    </row>
    <row r="99" spans="1:12" s="27" customFormat="1" ht="18.75" customHeight="1">
      <c r="A99" s="19"/>
      <c r="B99" s="9"/>
      <c r="C99" s="12" t="s">
        <v>127</v>
      </c>
      <c r="D99" s="26">
        <v>4000</v>
      </c>
      <c r="E99" s="12"/>
      <c r="F99" s="11"/>
      <c r="G99" s="12"/>
      <c r="H99" s="11"/>
      <c r="I99" s="67"/>
      <c r="J99" s="11"/>
      <c r="K99" s="135">
        <f t="shared" ref="K99:K111" si="3">SUM(D99:J99)</f>
        <v>4000</v>
      </c>
    </row>
    <row r="100" spans="1:12" s="27" customFormat="1" ht="18.75" customHeight="1">
      <c r="A100" s="19"/>
      <c r="B100" s="9"/>
      <c r="C100" s="1" t="s">
        <v>48</v>
      </c>
      <c r="D100" s="67">
        <v>1000</v>
      </c>
      <c r="E100" s="1"/>
      <c r="F100" s="17"/>
      <c r="G100" s="1"/>
      <c r="H100" s="17"/>
      <c r="I100" s="18"/>
      <c r="J100" s="17"/>
      <c r="K100" s="135">
        <f t="shared" si="3"/>
        <v>1000</v>
      </c>
    </row>
    <row r="101" spans="1:12" s="27" customFormat="1" ht="18.75" customHeight="1">
      <c r="A101" s="8"/>
      <c r="B101" s="9"/>
      <c r="C101" s="12" t="s">
        <v>128</v>
      </c>
      <c r="D101" s="64">
        <v>550</v>
      </c>
      <c r="E101" s="12" t="s">
        <v>153</v>
      </c>
      <c r="F101" s="80">
        <v>125</v>
      </c>
      <c r="G101" s="12"/>
      <c r="H101" s="80"/>
      <c r="I101" s="67"/>
      <c r="J101" s="80"/>
      <c r="K101" s="135">
        <f t="shared" si="3"/>
        <v>675</v>
      </c>
      <c r="L101" s="18"/>
    </row>
    <row r="102" spans="1:12" s="27" customFormat="1" ht="18.75" customHeight="1">
      <c r="A102" s="10"/>
      <c r="B102" s="13"/>
      <c r="C102" s="12" t="s">
        <v>129</v>
      </c>
      <c r="D102" s="67">
        <v>100</v>
      </c>
      <c r="E102" s="12" t="s">
        <v>154</v>
      </c>
      <c r="F102" s="17">
        <v>38</v>
      </c>
      <c r="G102" s="12"/>
      <c r="H102" s="17"/>
      <c r="I102" s="67"/>
      <c r="J102" s="83"/>
      <c r="K102" s="135">
        <f t="shared" si="3"/>
        <v>138</v>
      </c>
    </row>
    <row r="103" spans="1:12" s="18" customFormat="1" ht="18.75" customHeight="1">
      <c r="A103" s="19"/>
      <c r="B103" s="9"/>
      <c r="C103" s="12" t="s">
        <v>130</v>
      </c>
      <c r="D103" s="31">
        <v>700</v>
      </c>
      <c r="E103" s="12"/>
      <c r="F103" s="83"/>
      <c r="G103" s="12"/>
      <c r="H103" s="83"/>
      <c r="I103" s="67"/>
      <c r="J103" s="83"/>
      <c r="K103" s="135">
        <f t="shared" si="3"/>
        <v>700</v>
      </c>
    </row>
    <row r="104" spans="1:12" s="27" customFormat="1" ht="18.75" customHeight="1">
      <c r="A104" s="19"/>
      <c r="B104" s="9"/>
      <c r="C104" s="1" t="s">
        <v>131</v>
      </c>
      <c r="D104" s="26">
        <v>300</v>
      </c>
      <c r="E104" s="1"/>
      <c r="F104" s="11"/>
      <c r="G104" s="1"/>
      <c r="H104" s="11"/>
      <c r="I104" s="18"/>
      <c r="J104" s="11"/>
      <c r="K104" s="135">
        <f t="shared" si="3"/>
        <v>300</v>
      </c>
    </row>
    <row r="105" spans="1:12" s="27" customFormat="1" ht="18.75" customHeight="1">
      <c r="A105" s="19"/>
      <c r="B105" s="9"/>
      <c r="C105" s="1" t="s">
        <v>132</v>
      </c>
      <c r="D105" s="26">
        <v>200</v>
      </c>
      <c r="E105" s="1"/>
      <c r="F105" s="11"/>
      <c r="G105" s="1"/>
      <c r="H105" s="11"/>
      <c r="I105" s="18"/>
      <c r="J105" s="11"/>
      <c r="K105" s="135">
        <f t="shared" si="3"/>
        <v>200</v>
      </c>
    </row>
    <row r="106" spans="1:12" s="27" customFormat="1" ht="18.75" customHeight="1">
      <c r="A106" s="19"/>
      <c r="B106" s="9"/>
      <c r="C106" s="1" t="s">
        <v>133</v>
      </c>
      <c r="D106" s="26">
        <v>60</v>
      </c>
      <c r="E106" s="1"/>
      <c r="F106" s="11"/>
      <c r="G106" s="1"/>
      <c r="H106" s="11"/>
      <c r="I106" s="18"/>
      <c r="J106" s="11"/>
      <c r="K106" s="135">
        <f t="shared" si="3"/>
        <v>60</v>
      </c>
    </row>
    <row r="107" spans="1:12" s="27" customFormat="1" ht="18.75" customHeight="1">
      <c r="A107" s="19"/>
      <c r="B107" s="9"/>
      <c r="C107" s="12" t="s">
        <v>53</v>
      </c>
      <c r="D107" s="26">
        <v>130</v>
      </c>
      <c r="E107" s="12"/>
      <c r="F107" s="11"/>
      <c r="G107" s="12"/>
      <c r="H107" s="11"/>
      <c r="I107" s="67"/>
      <c r="J107" s="11"/>
      <c r="K107" s="135">
        <f t="shared" si="3"/>
        <v>130</v>
      </c>
    </row>
    <row r="108" spans="1:12" s="27" customFormat="1" ht="21" customHeight="1">
      <c r="A108" s="19"/>
      <c r="B108" s="9"/>
      <c r="C108" s="12" t="s">
        <v>134</v>
      </c>
      <c r="D108" s="26">
        <v>70</v>
      </c>
      <c r="E108" s="12"/>
      <c r="F108" s="26"/>
      <c r="G108" s="12"/>
      <c r="H108" s="26"/>
      <c r="I108" s="12"/>
      <c r="J108" s="11"/>
      <c r="K108" s="135">
        <f t="shared" si="3"/>
        <v>70</v>
      </c>
    </row>
    <row r="109" spans="1:12" s="27" customFormat="1" ht="18.75" customHeight="1">
      <c r="A109" s="98"/>
      <c r="B109" s="9"/>
      <c r="C109" s="12" t="s">
        <v>135</v>
      </c>
      <c r="D109" s="69">
        <v>136</v>
      </c>
      <c r="E109" s="12" t="s">
        <v>153</v>
      </c>
      <c r="F109" s="84">
        <v>34</v>
      </c>
      <c r="G109" s="12"/>
      <c r="H109" s="84"/>
      <c r="I109" s="67"/>
      <c r="J109" s="84"/>
      <c r="K109" s="135">
        <f t="shared" si="3"/>
        <v>170</v>
      </c>
    </row>
    <row r="110" spans="1:12" s="27" customFormat="1" ht="18.75" customHeight="1">
      <c r="A110" s="19"/>
      <c r="B110" s="9"/>
      <c r="C110" s="30" t="s">
        <v>51</v>
      </c>
      <c r="D110" s="31">
        <v>250</v>
      </c>
      <c r="E110" s="30"/>
      <c r="F110" s="83"/>
      <c r="G110" s="30"/>
      <c r="H110" s="83"/>
      <c r="I110" s="30"/>
      <c r="J110" s="83"/>
      <c r="K110" s="135">
        <f t="shared" si="3"/>
        <v>250</v>
      </c>
    </row>
    <row r="111" spans="1:12" s="27" customFormat="1" ht="18.75" customHeight="1">
      <c r="A111" s="19"/>
      <c r="B111" s="9"/>
      <c r="C111" s="1" t="s">
        <v>136</v>
      </c>
      <c r="D111" s="26">
        <v>70</v>
      </c>
      <c r="E111" s="1"/>
      <c r="F111" s="11"/>
      <c r="G111" s="1"/>
      <c r="H111" s="11"/>
      <c r="I111" s="18"/>
      <c r="J111" s="11"/>
      <c r="K111" s="135">
        <f t="shared" si="3"/>
        <v>70</v>
      </c>
    </row>
    <row r="112" spans="1:12" s="27" customFormat="1" ht="18.75" customHeight="1">
      <c r="A112" s="19"/>
      <c r="B112" s="9"/>
      <c r="C112" s="1"/>
      <c r="D112" s="31"/>
      <c r="E112" s="1"/>
      <c r="F112" s="83"/>
      <c r="G112" s="1"/>
      <c r="H112" s="83"/>
      <c r="I112" s="1"/>
      <c r="J112" s="83"/>
      <c r="K112" s="108"/>
    </row>
    <row r="113" spans="1:11" s="27" customFormat="1" ht="18.75" customHeight="1">
      <c r="A113" s="19"/>
      <c r="B113" s="9"/>
      <c r="C113" s="1"/>
      <c r="D113" s="31"/>
      <c r="E113" s="1"/>
      <c r="F113" s="83"/>
      <c r="G113" s="1"/>
      <c r="H113" s="83"/>
      <c r="I113" s="18"/>
      <c r="J113" s="83"/>
      <c r="K113" s="108"/>
    </row>
    <row r="114" spans="1:11" s="27" customFormat="1" ht="18.75" customHeight="1">
      <c r="A114" s="19"/>
      <c r="B114" s="9"/>
      <c r="C114" s="12"/>
      <c r="D114" s="26"/>
      <c r="E114" s="12"/>
      <c r="F114" s="11"/>
      <c r="G114" s="12"/>
      <c r="H114" s="11"/>
      <c r="I114" s="67"/>
      <c r="J114" s="11"/>
      <c r="K114" s="108"/>
    </row>
    <row r="115" spans="1:11" s="27" customFormat="1" ht="18.75" customHeight="1">
      <c r="A115" s="19"/>
      <c r="B115" s="9"/>
      <c r="C115" s="12"/>
      <c r="D115" s="26"/>
      <c r="E115" s="12"/>
      <c r="F115" s="11"/>
      <c r="G115" s="12"/>
      <c r="H115" s="11"/>
      <c r="I115" s="67"/>
      <c r="J115" s="11"/>
      <c r="K115" s="108"/>
    </row>
    <row r="116" spans="1:11" s="27" customFormat="1" ht="18.75" customHeight="1">
      <c r="A116" s="19"/>
      <c r="B116" s="9"/>
      <c r="C116" s="1"/>
      <c r="D116" s="26"/>
      <c r="E116" s="1"/>
      <c r="F116" s="11"/>
      <c r="G116" s="1"/>
      <c r="H116" s="11"/>
      <c r="I116" s="18"/>
      <c r="J116" s="11"/>
      <c r="K116" s="108"/>
    </row>
    <row r="117" spans="1:11" s="27" customFormat="1" ht="18.75" customHeight="1">
      <c r="A117" s="19"/>
      <c r="B117" s="9"/>
      <c r="C117" s="1"/>
      <c r="D117" s="26"/>
      <c r="E117" s="1"/>
      <c r="F117" s="11"/>
      <c r="G117" s="1"/>
      <c r="H117" s="11"/>
      <c r="I117" s="18"/>
      <c r="J117" s="11"/>
      <c r="K117" s="108"/>
    </row>
    <row r="118" spans="1:11" s="27" customFormat="1" ht="18.75" customHeight="1" thickBot="1">
      <c r="A118" s="19"/>
      <c r="B118" s="9"/>
      <c r="C118" s="1"/>
      <c r="D118" s="31"/>
      <c r="E118" s="1"/>
      <c r="F118" s="83"/>
      <c r="G118" s="1"/>
      <c r="H118" s="83"/>
      <c r="I118" s="1"/>
      <c r="J118" s="83"/>
      <c r="K118" s="108"/>
    </row>
    <row r="119" spans="1:11" s="27" customFormat="1" ht="9.75" customHeight="1">
      <c r="A119" s="117"/>
      <c r="B119" s="90"/>
      <c r="C119" s="90"/>
      <c r="D119" s="118"/>
      <c r="E119" s="90"/>
      <c r="F119" s="118"/>
      <c r="G119" s="90"/>
      <c r="H119" s="118"/>
      <c r="I119" s="90"/>
      <c r="J119" s="118"/>
      <c r="K119" s="112"/>
    </row>
    <row r="120" spans="1:11" s="27" customFormat="1" ht="10.5" customHeight="1" thickBot="1">
      <c r="A120" s="119"/>
      <c r="B120" s="92"/>
      <c r="C120" s="92"/>
      <c r="D120" s="120"/>
      <c r="E120" s="92"/>
      <c r="F120" s="120"/>
      <c r="G120" s="92"/>
      <c r="H120" s="120"/>
      <c r="I120" s="92"/>
      <c r="J120" s="120"/>
      <c r="K120" s="113"/>
    </row>
    <row r="121" spans="1:11" s="105" customFormat="1" ht="24" customHeight="1" thickBot="1">
      <c r="A121" s="152" t="s">
        <v>0</v>
      </c>
      <c r="B121" s="153"/>
      <c r="C121" s="152" t="s">
        <v>77</v>
      </c>
      <c r="D121" s="156"/>
      <c r="E121" s="158" t="s">
        <v>75</v>
      </c>
      <c r="F121" s="158"/>
      <c r="G121" s="158"/>
      <c r="H121" s="158"/>
      <c r="I121" s="158"/>
      <c r="J121" s="159"/>
      <c r="K121" s="160" t="s">
        <v>78</v>
      </c>
    </row>
    <row r="122" spans="1:11" s="105" customFormat="1" ht="24" customHeight="1" thickBot="1">
      <c r="A122" s="154"/>
      <c r="B122" s="155"/>
      <c r="C122" s="154"/>
      <c r="D122" s="157"/>
      <c r="E122" s="159" t="s">
        <v>70</v>
      </c>
      <c r="F122" s="162"/>
      <c r="G122" s="163" t="s">
        <v>71</v>
      </c>
      <c r="H122" s="164"/>
      <c r="I122" s="163" t="s">
        <v>72</v>
      </c>
      <c r="J122" s="164"/>
      <c r="K122" s="161"/>
    </row>
    <row r="123" spans="1:11" s="27" customFormat="1" ht="18.75" customHeight="1">
      <c r="A123" s="19"/>
      <c r="B123" s="9"/>
      <c r="C123" s="1"/>
      <c r="D123" s="31"/>
      <c r="E123" s="1"/>
      <c r="F123" s="83"/>
      <c r="G123" s="1"/>
      <c r="H123" s="83"/>
      <c r="I123" s="18"/>
      <c r="J123" s="83"/>
      <c r="K123" s="108"/>
    </row>
    <row r="124" spans="1:11" s="27" customFormat="1" ht="21" customHeight="1">
      <c r="A124" s="40" t="s">
        <v>29</v>
      </c>
      <c r="B124" s="7" t="s">
        <v>30</v>
      </c>
      <c r="C124" s="167">
        <v>2000</v>
      </c>
      <c r="D124" s="165"/>
      <c r="E124" s="167">
        <v>0</v>
      </c>
      <c r="F124" s="165"/>
      <c r="G124" s="167">
        <v>0</v>
      </c>
      <c r="H124" s="165"/>
      <c r="I124" s="167">
        <v>0</v>
      </c>
      <c r="J124" s="165"/>
      <c r="K124" s="130">
        <f>SUM(C124:J124)</f>
        <v>2000</v>
      </c>
    </row>
    <row r="125" spans="1:11" s="27" customFormat="1" ht="33.75" customHeight="1">
      <c r="A125" s="19"/>
      <c r="B125" s="9"/>
      <c r="C125" s="168" t="s">
        <v>73</v>
      </c>
      <c r="D125" s="190"/>
      <c r="E125" s="60"/>
      <c r="F125" s="22"/>
      <c r="G125" s="60"/>
      <c r="H125" s="22"/>
      <c r="I125" s="75"/>
      <c r="J125" s="22"/>
      <c r="K125" s="108"/>
    </row>
    <row r="126" spans="1:11" s="27" customFormat="1" ht="21" customHeight="1">
      <c r="A126" s="40" t="s">
        <v>31</v>
      </c>
      <c r="B126" s="7" t="s">
        <v>32</v>
      </c>
      <c r="C126" s="169">
        <v>100</v>
      </c>
      <c r="D126" s="143"/>
      <c r="E126" s="169">
        <v>0</v>
      </c>
      <c r="F126" s="143"/>
      <c r="G126" s="169">
        <v>0</v>
      </c>
      <c r="H126" s="143"/>
      <c r="I126" s="169">
        <v>0</v>
      </c>
      <c r="J126" s="143"/>
      <c r="K126" s="130">
        <f>SUM(C126:J126)</f>
        <v>100</v>
      </c>
    </row>
    <row r="127" spans="1:11" s="27" customFormat="1" ht="43.5" customHeight="1">
      <c r="A127" s="19"/>
      <c r="B127" s="15"/>
      <c r="C127" s="187" t="s">
        <v>137</v>
      </c>
      <c r="D127" s="209"/>
      <c r="E127" s="187"/>
      <c r="F127" s="188"/>
      <c r="G127" s="187"/>
      <c r="H127" s="188"/>
      <c r="I127" s="209"/>
      <c r="J127" s="188"/>
      <c r="K127" s="108"/>
    </row>
    <row r="128" spans="1:11" s="27" customFormat="1" ht="22.5" customHeight="1">
      <c r="A128" s="40" t="s">
        <v>33</v>
      </c>
      <c r="B128" s="7" t="s">
        <v>34</v>
      </c>
      <c r="C128" s="167">
        <f>SUM(D129:D130)</f>
        <v>30</v>
      </c>
      <c r="D128" s="168"/>
      <c r="E128" s="167">
        <f>SUM(F129:F130)</f>
        <v>0</v>
      </c>
      <c r="F128" s="168"/>
      <c r="G128" s="167">
        <f>SUM(H129:H130)</f>
        <v>0</v>
      </c>
      <c r="H128" s="168"/>
      <c r="I128" s="167">
        <f>SUM(J129:J130)</f>
        <v>0</v>
      </c>
      <c r="J128" s="168"/>
      <c r="K128" s="130">
        <f>SUM(C128:J128)</f>
        <v>30</v>
      </c>
    </row>
    <row r="129" spans="1:11" s="27" customFormat="1" ht="18.75" customHeight="1">
      <c r="A129" s="19"/>
      <c r="B129" s="9"/>
      <c r="C129" s="34" t="s">
        <v>138</v>
      </c>
      <c r="D129" s="70">
        <v>30</v>
      </c>
      <c r="E129" s="34"/>
      <c r="F129" s="85"/>
      <c r="G129" s="34"/>
      <c r="H129" s="85"/>
      <c r="I129" s="76"/>
      <c r="J129" s="85"/>
      <c r="K129" s="108">
        <f>SUM(D129:J129)</f>
        <v>30</v>
      </c>
    </row>
    <row r="130" spans="1:11" s="27" customFormat="1" ht="19.5" customHeight="1">
      <c r="A130" s="19"/>
      <c r="B130" s="9"/>
      <c r="C130" s="34"/>
      <c r="D130" s="70"/>
      <c r="E130" s="34"/>
      <c r="F130" s="85"/>
      <c r="G130" s="34"/>
      <c r="H130" s="85"/>
      <c r="I130" s="34"/>
      <c r="J130" s="85"/>
      <c r="K130" s="108"/>
    </row>
    <row r="131" spans="1:11" s="27" customFormat="1" ht="21" customHeight="1">
      <c r="A131" s="40" t="s">
        <v>35</v>
      </c>
      <c r="B131" s="7" t="s">
        <v>36</v>
      </c>
      <c r="C131" s="165"/>
      <c r="D131" s="147"/>
      <c r="E131" s="165"/>
      <c r="F131" s="148"/>
      <c r="G131" s="165"/>
      <c r="H131" s="148"/>
      <c r="I131" s="166"/>
      <c r="J131" s="148"/>
      <c r="K131" s="111"/>
    </row>
    <row r="132" spans="1:11" s="27" customFormat="1" ht="18.75" customHeight="1">
      <c r="A132" s="19"/>
      <c r="B132" s="9"/>
      <c r="C132" s="34"/>
      <c r="D132" s="67"/>
      <c r="E132" s="34"/>
      <c r="F132" s="17"/>
      <c r="G132" s="34"/>
      <c r="H132" s="17"/>
      <c r="I132" s="76"/>
      <c r="J132" s="17"/>
      <c r="K132" s="108"/>
    </row>
    <row r="133" spans="1:11" s="27" customFormat="1" ht="18.75" customHeight="1">
      <c r="A133" s="19"/>
      <c r="B133" s="9"/>
      <c r="C133" s="21"/>
      <c r="D133" s="64"/>
      <c r="E133" s="21"/>
      <c r="F133" s="80"/>
      <c r="G133" s="21"/>
      <c r="H133" s="80"/>
      <c r="I133" s="77"/>
      <c r="J133" s="80"/>
      <c r="K133" s="108"/>
    </row>
    <row r="134" spans="1:11" s="27" customFormat="1" ht="21" customHeight="1">
      <c r="A134" s="40" t="s">
        <v>19</v>
      </c>
      <c r="B134" s="22" t="s">
        <v>39</v>
      </c>
      <c r="C134" s="167">
        <f>SUM(D135:D137)</f>
        <v>550</v>
      </c>
      <c r="D134" s="168"/>
      <c r="E134" s="167">
        <f>SUM(F135:F137)</f>
        <v>0</v>
      </c>
      <c r="F134" s="168"/>
      <c r="G134" s="167">
        <f>SUM(H135:H137)</f>
        <v>0</v>
      </c>
      <c r="H134" s="168"/>
      <c r="I134" s="167">
        <f>SUM(J135:J137)</f>
        <v>0</v>
      </c>
      <c r="J134" s="168"/>
      <c r="K134" s="130">
        <f>SUM(C134:J134)</f>
        <v>550</v>
      </c>
    </row>
    <row r="135" spans="1:11" s="27" customFormat="1" ht="19.5" customHeight="1">
      <c r="A135" s="19"/>
      <c r="B135" s="17"/>
      <c r="C135" s="23" t="s">
        <v>139</v>
      </c>
      <c r="D135" s="71">
        <v>150</v>
      </c>
      <c r="E135" s="23"/>
      <c r="F135" s="86"/>
      <c r="G135" s="23"/>
      <c r="H135" s="86"/>
      <c r="I135" s="74"/>
      <c r="J135" s="86"/>
      <c r="K135" s="135">
        <f>SUM(D135:J135)</f>
        <v>150</v>
      </c>
    </row>
    <row r="136" spans="1:11" s="27" customFormat="1" ht="18" customHeight="1">
      <c r="A136" s="41"/>
      <c r="B136" s="14"/>
      <c r="C136" s="20" t="s">
        <v>140</v>
      </c>
      <c r="D136" s="26">
        <v>400</v>
      </c>
      <c r="E136" s="20"/>
      <c r="F136" s="11"/>
      <c r="G136" s="20"/>
      <c r="H136" s="11"/>
      <c r="I136" s="78"/>
      <c r="J136" s="11"/>
      <c r="K136" s="135">
        <f>SUM(D136:J136)</f>
        <v>400</v>
      </c>
    </row>
    <row r="137" spans="1:11" s="27" customFormat="1" ht="18.75" customHeight="1" thickBot="1">
      <c r="A137" s="10"/>
      <c r="B137" s="14"/>
      <c r="D137" s="26"/>
      <c r="E137" s="30"/>
      <c r="F137" s="11"/>
      <c r="G137" s="30"/>
      <c r="H137" s="11"/>
      <c r="I137" s="31"/>
      <c r="J137" s="11"/>
      <c r="K137" s="108"/>
    </row>
    <row r="138" spans="1:11" s="27" customFormat="1" ht="4.5" customHeight="1">
      <c r="A138" s="89"/>
      <c r="B138" s="89"/>
      <c r="C138" s="121"/>
      <c r="D138" s="94"/>
      <c r="E138" s="121"/>
      <c r="F138" s="94"/>
      <c r="G138" s="121"/>
      <c r="H138" s="94"/>
      <c r="I138" s="121"/>
      <c r="J138" s="94"/>
      <c r="K138" s="112"/>
    </row>
    <row r="139" spans="1:11" s="27" customFormat="1" ht="18.75" customHeight="1" thickBot="1">
      <c r="A139" s="91"/>
      <c r="B139" s="91"/>
      <c r="C139" s="122"/>
      <c r="D139" s="95"/>
      <c r="E139" s="122"/>
      <c r="F139" s="95"/>
      <c r="G139" s="122"/>
      <c r="H139" s="95"/>
      <c r="I139" s="122"/>
      <c r="J139" s="95"/>
      <c r="K139" s="113"/>
    </row>
    <row r="140" spans="1:11" s="105" customFormat="1" ht="24" customHeight="1" thickBot="1">
      <c r="A140" s="152" t="s">
        <v>0</v>
      </c>
      <c r="B140" s="153"/>
      <c r="C140" s="152" t="s">
        <v>77</v>
      </c>
      <c r="D140" s="156"/>
      <c r="E140" s="158" t="s">
        <v>75</v>
      </c>
      <c r="F140" s="158"/>
      <c r="G140" s="158"/>
      <c r="H140" s="158"/>
      <c r="I140" s="158"/>
      <c r="J140" s="159"/>
      <c r="K140" s="160" t="s">
        <v>78</v>
      </c>
    </row>
    <row r="141" spans="1:11" s="105" customFormat="1" ht="24" customHeight="1" thickBot="1">
      <c r="A141" s="154"/>
      <c r="B141" s="155"/>
      <c r="C141" s="154"/>
      <c r="D141" s="157"/>
      <c r="E141" s="159" t="s">
        <v>70</v>
      </c>
      <c r="F141" s="162"/>
      <c r="G141" s="163" t="s">
        <v>71</v>
      </c>
      <c r="H141" s="164"/>
      <c r="I141" s="163" t="s">
        <v>72</v>
      </c>
      <c r="J141" s="164"/>
      <c r="K141" s="161"/>
    </row>
    <row r="142" spans="1:11" s="27" customFormat="1" ht="24" customHeight="1">
      <c r="A142" s="42" t="s">
        <v>9</v>
      </c>
      <c r="B142" s="61" t="s">
        <v>37</v>
      </c>
      <c r="C142" s="186">
        <f>SUM(C143+C145+C147)</f>
        <v>311</v>
      </c>
      <c r="D142" s="151"/>
      <c r="E142" s="186">
        <f>SUM(E143+E145+E147)</f>
        <v>0</v>
      </c>
      <c r="F142" s="151"/>
      <c r="G142" s="186">
        <f>SUM(G143+G145+G147)</f>
        <v>0</v>
      </c>
      <c r="H142" s="151"/>
      <c r="I142" s="186">
        <f>SUM(I143+I145+I147)</f>
        <v>0</v>
      </c>
      <c r="J142" s="151"/>
      <c r="K142" s="138">
        <f>SUM(C142:J142)</f>
        <v>311</v>
      </c>
    </row>
    <row r="143" spans="1:11" s="27" customFormat="1" ht="24" customHeight="1">
      <c r="A143" s="36" t="s">
        <v>25</v>
      </c>
      <c r="B143" s="139" t="s">
        <v>49</v>
      </c>
      <c r="C143" s="143"/>
      <c r="D143" s="147"/>
      <c r="E143" s="143"/>
      <c r="F143" s="148"/>
      <c r="G143" s="143"/>
      <c r="H143" s="148"/>
      <c r="I143" s="147"/>
      <c r="J143" s="148"/>
      <c r="K143" s="111"/>
    </row>
    <row r="144" spans="1:11" s="27" customFormat="1" ht="21" customHeight="1">
      <c r="A144" s="10"/>
      <c r="B144" s="140"/>
      <c r="C144" s="34"/>
      <c r="D144" s="64"/>
      <c r="E144" s="34"/>
      <c r="F144" s="80"/>
      <c r="G144" s="34"/>
      <c r="H144" s="80"/>
      <c r="I144" s="76"/>
      <c r="J144" s="80"/>
      <c r="K144" s="108"/>
    </row>
    <row r="145" spans="1:11" s="27" customFormat="1" ht="23.25" customHeight="1">
      <c r="A145" s="36" t="s">
        <v>13</v>
      </c>
      <c r="B145" s="33" t="s">
        <v>38</v>
      </c>
      <c r="C145" s="169">
        <f>SUM(D146)</f>
        <v>311</v>
      </c>
      <c r="D145" s="143"/>
      <c r="E145" s="169">
        <f>SUM(F146)</f>
        <v>0</v>
      </c>
      <c r="F145" s="143"/>
      <c r="G145" s="169">
        <f>SUM(H146)</f>
        <v>0</v>
      </c>
      <c r="H145" s="143"/>
      <c r="I145" s="169">
        <f>SUM(J146)</f>
        <v>0</v>
      </c>
      <c r="J145" s="143"/>
      <c r="K145" s="130">
        <f>SUM(D146:J146)</f>
        <v>311</v>
      </c>
    </row>
    <row r="146" spans="1:11" s="27" customFormat="1" ht="18" customHeight="1">
      <c r="A146" s="10"/>
      <c r="B146" s="18"/>
      <c r="C146" s="29" t="s">
        <v>141</v>
      </c>
      <c r="D146" s="26">
        <v>311</v>
      </c>
      <c r="E146" s="29"/>
      <c r="F146" s="11"/>
      <c r="G146" s="29"/>
      <c r="H146" s="11"/>
      <c r="I146" s="26"/>
      <c r="J146" s="11"/>
      <c r="K146" s="135">
        <f>SUM(D146:J146)</f>
        <v>311</v>
      </c>
    </row>
    <row r="147" spans="1:11" s="27" customFormat="1" ht="21" customHeight="1">
      <c r="A147" s="36" t="s">
        <v>15</v>
      </c>
      <c r="B147" s="33" t="s">
        <v>63</v>
      </c>
      <c r="C147" s="169"/>
      <c r="D147" s="143"/>
      <c r="E147" s="169"/>
      <c r="F147" s="169"/>
      <c r="G147" s="169"/>
      <c r="H147" s="169"/>
      <c r="I147" s="148"/>
      <c r="J147" s="169"/>
      <c r="K147" s="111"/>
    </row>
    <row r="148" spans="1:11" s="27" customFormat="1" ht="18.75" customHeight="1">
      <c r="A148" s="10"/>
      <c r="B148" s="18"/>
      <c r="C148" s="29"/>
      <c r="D148" s="26"/>
      <c r="E148" s="29"/>
      <c r="F148" s="11"/>
      <c r="G148" s="29"/>
      <c r="H148" s="11"/>
      <c r="I148" s="26"/>
      <c r="J148" s="11"/>
      <c r="K148" s="108"/>
    </row>
    <row r="149" spans="1:11" s="27" customFormat="1" ht="18.75" customHeight="1">
      <c r="A149" s="10"/>
      <c r="B149" s="18"/>
      <c r="C149" s="29"/>
      <c r="D149" s="26"/>
      <c r="E149" s="29"/>
      <c r="F149" s="11"/>
      <c r="G149" s="29"/>
      <c r="H149" s="11"/>
      <c r="I149" s="26"/>
      <c r="J149" s="11"/>
      <c r="K149" s="108"/>
    </row>
    <row r="150" spans="1:11" s="27" customFormat="1" ht="18.75" customHeight="1">
      <c r="A150" s="10"/>
      <c r="B150" s="18"/>
      <c r="C150" s="29"/>
      <c r="D150" s="26"/>
      <c r="E150" s="29"/>
      <c r="F150" s="11"/>
      <c r="G150" s="29"/>
      <c r="H150" s="11"/>
      <c r="I150" s="26"/>
      <c r="J150" s="11"/>
      <c r="K150" s="108"/>
    </row>
    <row r="151" spans="1:11" s="27" customFormat="1" ht="34.5" customHeight="1">
      <c r="A151" s="42" t="s">
        <v>5</v>
      </c>
      <c r="B151" s="35" t="s">
        <v>74</v>
      </c>
      <c r="C151" s="186"/>
      <c r="D151" s="151"/>
      <c r="E151" s="186"/>
      <c r="F151" s="186"/>
      <c r="G151" s="186"/>
      <c r="H151" s="186"/>
      <c r="I151" s="220">
        <v>45</v>
      </c>
      <c r="J151" s="186"/>
      <c r="K151" s="116">
        <v>45</v>
      </c>
    </row>
    <row r="152" spans="1:11" s="27" customFormat="1" ht="20.25" customHeight="1">
      <c r="A152" s="36" t="s">
        <v>8</v>
      </c>
      <c r="B152" s="206" t="s">
        <v>55</v>
      </c>
      <c r="C152" s="169"/>
      <c r="D152" s="143"/>
      <c r="E152" s="169"/>
      <c r="F152" s="169"/>
      <c r="G152" s="169"/>
      <c r="H152" s="169"/>
      <c r="I152" s="148"/>
      <c r="J152" s="169"/>
      <c r="K152" s="111"/>
    </row>
    <row r="153" spans="1:11" s="27" customFormat="1" ht="18.75" customHeight="1" thickBot="1">
      <c r="A153" s="10"/>
      <c r="B153" s="207"/>
      <c r="C153" s="29"/>
      <c r="D153" s="71"/>
      <c r="E153" s="28"/>
      <c r="F153" s="86"/>
      <c r="G153" s="28"/>
      <c r="H153" s="86"/>
      <c r="I153" s="71"/>
      <c r="J153" s="86"/>
      <c r="K153" s="108"/>
    </row>
    <row r="154" spans="1:11" s="27" customFormat="1" ht="8.25" customHeight="1">
      <c r="A154" s="89"/>
      <c r="B154" s="89"/>
      <c r="C154" s="94"/>
      <c r="D154" s="94"/>
      <c r="E154" s="94"/>
      <c r="F154" s="94"/>
      <c r="G154" s="94"/>
      <c r="H154" s="94"/>
      <c r="I154" s="94"/>
      <c r="J154" s="94"/>
      <c r="K154" s="112"/>
    </row>
    <row r="155" spans="1:11" s="27" customFormat="1" ht="19.5" customHeight="1" thickBot="1">
      <c r="A155" s="91"/>
      <c r="B155" s="91"/>
      <c r="C155" s="95"/>
      <c r="D155" s="95"/>
      <c r="E155" s="95"/>
      <c r="F155" s="95"/>
      <c r="G155" s="95"/>
      <c r="H155" s="95"/>
      <c r="I155" s="95"/>
      <c r="J155" s="95"/>
      <c r="K155" s="113"/>
    </row>
    <row r="156" spans="1:11" s="105" customFormat="1" ht="24" customHeight="1" thickBot="1">
      <c r="A156" s="152" t="s">
        <v>0</v>
      </c>
      <c r="B156" s="153"/>
      <c r="C156" s="152" t="s">
        <v>77</v>
      </c>
      <c r="D156" s="156"/>
      <c r="E156" s="158" t="s">
        <v>75</v>
      </c>
      <c r="F156" s="158"/>
      <c r="G156" s="158"/>
      <c r="H156" s="158"/>
      <c r="I156" s="158"/>
      <c r="J156" s="159"/>
      <c r="K156" s="160" t="s">
        <v>78</v>
      </c>
    </row>
    <row r="157" spans="1:11" s="105" customFormat="1" ht="24" customHeight="1" thickBot="1">
      <c r="A157" s="154"/>
      <c r="B157" s="155"/>
      <c r="C157" s="154"/>
      <c r="D157" s="157"/>
      <c r="E157" s="159" t="s">
        <v>70</v>
      </c>
      <c r="F157" s="162"/>
      <c r="G157" s="163" t="s">
        <v>71</v>
      </c>
      <c r="H157" s="164"/>
      <c r="I157" s="163" t="s">
        <v>72</v>
      </c>
      <c r="J157" s="164"/>
      <c r="K157" s="161"/>
    </row>
    <row r="158" spans="1:11" s="27" customFormat="1" ht="30" customHeight="1">
      <c r="A158" s="39" t="s">
        <v>4</v>
      </c>
      <c r="B158" s="53" t="s">
        <v>40</v>
      </c>
      <c r="C158" s="143"/>
      <c r="D158" s="181"/>
      <c r="E158" s="143"/>
      <c r="F158" s="144"/>
      <c r="G158" s="143"/>
      <c r="H158" s="144"/>
      <c r="I158" s="147"/>
      <c r="J158" s="144"/>
      <c r="K158" s="107"/>
    </row>
    <row r="159" spans="1:11" s="27" customFormat="1" ht="27" customHeight="1">
      <c r="A159" s="36" t="s">
        <v>9</v>
      </c>
      <c r="B159" s="48" t="s">
        <v>142</v>
      </c>
      <c r="C159" s="184" t="s">
        <v>155</v>
      </c>
      <c r="D159" s="178"/>
      <c r="E159" s="184"/>
      <c r="F159" s="146"/>
      <c r="G159" s="184"/>
      <c r="H159" s="146"/>
      <c r="I159" s="145">
        <v>45</v>
      </c>
      <c r="J159" s="146"/>
      <c r="K159" s="111">
        <v>45</v>
      </c>
    </row>
    <row r="160" spans="1:11" s="27" customFormat="1" ht="24" customHeight="1">
      <c r="A160" s="42" t="s">
        <v>6</v>
      </c>
      <c r="B160" s="37" t="s">
        <v>41</v>
      </c>
      <c r="C160" s="151"/>
      <c r="D160" s="147"/>
      <c r="E160" s="151">
        <v>140</v>
      </c>
      <c r="F160" s="148"/>
      <c r="G160" s="151"/>
      <c r="H160" s="148"/>
      <c r="I160" s="182"/>
      <c r="J160" s="148"/>
      <c r="K160" s="116">
        <v>140</v>
      </c>
    </row>
    <row r="161" spans="1:11" s="27" customFormat="1" ht="23.25" customHeight="1">
      <c r="A161" s="36" t="s">
        <v>42</v>
      </c>
      <c r="B161" s="33" t="s">
        <v>43</v>
      </c>
      <c r="C161" s="143"/>
      <c r="D161" s="147"/>
      <c r="E161" s="143"/>
      <c r="F161" s="148"/>
      <c r="G161" s="143"/>
      <c r="H161" s="148"/>
      <c r="I161" s="147"/>
      <c r="J161" s="148"/>
      <c r="K161" s="111"/>
    </row>
    <row r="162" spans="1:11" s="27" customFormat="1" ht="18.75" customHeight="1">
      <c r="A162" s="10"/>
      <c r="B162" s="18"/>
      <c r="C162" s="28"/>
      <c r="D162" s="59"/>
      <c r="E162" s="26"/>
      <c r="F162" s="59"/>
      <c r="G162" s="26"/>
      <c r="H162" s="59"/>
      <c r="I162" s="26"/>
      <c r="J162" s="59"/>
      <c r="K162" s="108"/>
    </row>
    <row r="163" spans="1:11" s="27" customFormat="1" ht="24" customHeight="1">
      <c r="A163" s="36" t="s">
        <v>8</v>
      </c>
      <c r="B163" s="47" t="s">
        <v>44</v>
      </c>
      <c r="C163" s="143"/>
      <c r="D163" s="147"/>
      <c r="E163" s="143">
        <v>140</v>
      </c>
      <c r="F163" s="148"/>
      <c r="G163" s="143"/>
      <c r="H163" s="148"/>
      <c r="I163" s="147"/>
      <c r="J163" s="148"/>
      <c r="K163" s="111">
        <v>140</v>
      </c>
    </row>
    <row r="164" spans="1:11" s="27" customFormat="1" ht="18.75" customHeight="1">
      <c r="A164" s="10"/>
      <c r="B164" s="18"/>
      <c r="C164" s="29"/>
      <c r="D164" s="26"/>
      <c r="E164" s="29" t="s">
        <v>156</v>
      </c>
      <c r="F164" s="11">
        <v>140</v>
      </c>
      <c r="G164" s="29"/>
      <c r="H164" s="11"/>
      <c r="I164" s="26"/>
      <c r="J164" s="11"/>
      <c r="K164" s="108">
        <v>140</v>
      </c>
    </row>
    <row r="165" spans="1:11" s="27" customFormat="1" ht="21.75" customHeight="1">
      <c r="A165" s="10"/>
      <c r="B165" s="18"/>
      <c r="C165" s="29"/>
      <c r="D165" s="26"/>
      <c r="E165" s="29"/>
      <c r="F165" s="11"/>
      <c r="G165" s="29"/>
      <c r="H165" s="11"/>
      <c r="I165" s="26"/>
      <c r="J165" s="11"/>
      <c r="K165" s="108"/>
    </row>
    <row r="166" spans="1:11" s="27" customFormat="1" ht="30" customHeight="1">
      <c r="A166" s="10"/>
      <c r="B166" s="18"/>
      <c r="C166" s="30"/>
      <c r="D166" s="26"/>
      <c r="E166" s="30"/>
      <c r="F166" s="11"/>
      <c r="G166" s="30"/>
      <c r="H166" s="11"/>
      <c r="I166" s="31"/>
      <c r="J166" s="11"/>
      <c r="K166" s="108"/>
    </row>
    <row r="167" spans="1:11" s="27" customFormat="1" ht="24" customHeight="1">
      <c r="A167" s="36" t="s">
        <v>65</v>
      </c>
      <c r="B167" s="139" t="s">
        <v>56</v>
      </c>
      <c r="C167" s="143"/>
      <c r="D167" s="147"/>
      <c r="E167" s="143"/>
      <c r="F167" s="148"/>
      <c r="G167" s="143"/>
      <c r="H167" s="148"/>
      <c r="I167" s="147"/>
      <c r="J167" s="148"/>
      <c r="K167" s="111"/>
    </row>
    <row r="168" spans="1:11" s="27" customFormat="1" ht="13.5" customHeight="1">
      <c r="A168" s="10"/>
      <c r="B168" s="140"/>
      <c r="C168" s="141"/>
      <c r="D168" s="194"/>
      <c r="E168" s="141"/>
      <c r="F168" s="149"/>
      <c r="G168" s="141"/>
      <c r="H168" s="149"/>
      <c r="I168" s="192"/>
      <c r="J168" s="149"/>
      <c r="K168" s="108"/>
    </row>
    <row r="169" spans="1:11" s="27" customFormat="1" ht="21" customHeight="1">
      <c r="A169" s="10"/>
      <c r="B169" s="14"/>
      <c r="C169" s="142"/>
      <c r="D169" s="195"/>
      <c r="E169" s="142"/>
      <c r="F169" s="150"/>
      <c r="G169" s="142"/>
      <c r="H169" s="150"/>
      <c r="I169" s="193"/>
      <c r="J169" s="150"/>
      <c r="K169" s="108"/>
    </row>
    <row r="170" spans="1:11" s="27" customFormat="1" ht="21" customHeight="1">
      <c r="A170" s="55" t="s">
        <v>7</v>
      </c>
      <c r="B170" s="201" t="s">
        <v>62</v>
      </c>
      <c r="C170" s="183"/>
      <c r="D170" s="181"/>
      <c r="E170" s="183"/>
      <c r="F170" s="144"/>
      <c r="G170" s="183"/>
      <c r="H170" s="144"/>
      <c r="I170" s="173"/>
      <c r="J170" s="144"/>
      <c r="K170" s="116"/>
    </row>
    <row r="171" spans="1:11" s="27" customFormat="1" ht="21.75" customHeight="1">
      <c r="A171" s="57"/>
      <c r="B171" s="202"/>
      <c r="C171" s="56"/>
      <c r="D171" s="68"/>
      <c r="E171" s="56"/>
      <c r="F171" s="82"/>
      <c r="G171" s="56"/>
      <c r="H171" s="82"/>
      <c r="I171" s="79"/>
      <c r="J171" s="82"/>
      <c r="K171" s="108"/>
    </row>
    <row r="172" spans="1:11" s="27" customFormat="1" ht="22.5" customHeight="1">
      <c r="A172" s="10"/>
      <c r="B172" s="203"/>
      <c r="C172" s="34"/>
      <c r="D172" s="64"/>
      <c r="E172" s="34"/>
      <c r="F172" s="80"/>
      <c r="G172" s="34"/>
      <c r="H172" s="80"/>
      <c r="I172" s="76"/>
      <c r="J172" s="80"/>
      <c r="K172" s="108"/>
    </row>
    <row r="173" spans="1:11" s="27" customFormat="1" ht="22.5" customHeight="1">
      <c r="A173" s="55" t="s">
        <v>57</v>
      </c>
      <c r="B173" s="38" t="s">
        <v>52</v>
      </c>
      <c r="E173" s="151"/>
      <c r="F173" s="144"/>
      <c r="G173" s="151"/>
      <c r="H173" s="144"/>
      <c r="I173" s="182"/>
      <c r="J173" s="144"/>
      <c r="K173" s="111"/>
    </row>
    <row r="174" spans="1:11" s="27" customFormat="1" ht="46.5" customHeight="1">
      <c r="A174" s="57"/>
      <c r="B174" s="123"/>
      <c r="C174" s="204"/>
      <c r="D174" s="205"/>
      <c r="E174" s="23"/>
      <c r="F174" s="87"/>
      <c r="G174" s="23"/>
      <c r="H174" s="87"/>
      <c r="I174" s="74"/>
      <c r="J174" s="87"/>
      <c r="K174" s="108"/>
    </row>
    <row r="175" spans="1:11" s="27" customFormat="1" ht="21.75" customHeight="1">
      <c r="A175" s="57"/>
      <c r="B175" s="32"/>
      <c r="D175" s="72"/>
      <c r="E175" s="20"/>
      <c r="F175" s="88"/>
      <c r="G175" s="20"/>
      <c r="H175" s="88"/>
      <c r="I175" s="78"/>
      <c r="J175" s="88"/>
      <c r="K175" s="108"/>
    </row>
    <row r="176" spans="1:11" s="27" customFormat="1" ht="19.5" customHeight="1" thickBot="1">
      <c r="A176" s="57"/>
      <c r="B176" s="32"/>
      <c r="C176" s="20"/>
      <c r="D176" s="72"/>
      <c r="E176" s="20"/>
      <c r="F176" s="88"/>
      <c r="G176" s="20"/>
      <c r="H176" s="88"/>
      <c r="I176" s="78"/>
      <c r="J176" s="88"/>
      <c r="K176" s="108"/>
    </row>
    <row r="177" spans="1:11" s="27" customFormat="1" ht="33" customHeight="1">
      <c r="A177" s="124"/>
      <c r="B177" s="124"/>
      <c r="C177" s="117"/>
      <c r="D177" s="125"/>
      <c r="E177" s="117"/>
      <c r="F177" s="125"/>
      <c r="G177" s="117"/>
      <c r="H177" s="125"/>
      <c r="I177" s="117"/>
      <c r="J177" s="125"/>
      <c r="K177" s="112"/>
    </row>
    <row r="178" spans="1:11" s="27" customFormat="1" ht="18.75" customHeight="1" thickBot="1">
      <c r="A178" s="126"/>
      <c r="B178" s="126"/>
      <c r="C178" s="119"/>
      <c r="D178" s="127"/>
      <c r="E178" s="119"/>
      <c r="F178" s="127"/>
      <c r="G178" s="119"/>
      <c r="H178" s="127"/>
      <c r="I178" s="119"/>
      <c r="J178" s="127"/>
      <c r="K178" s="113"/>
    </row>
    <row r="179" spans="1:11" s="105" customFormat="1" ht="24" customHeight="1" thickBot="1">
      <c r="A179" s="152" t="s">
        <v>0</v>
      </c>
      <c r="B179" s="153"/>
      <c r="C179" s="152" t="s">
        <v>77</v>
      </c>
      <c r="D179" s="156"/>
      <c r="E179" s="158" t="s">
        <v>75</v>
      </c>
      <c r="F179" s="158"/>
      <c r="G179" s="158"/>
      <c r="H179" s="158"/>
      <c r="I179" s="158"/>
      <c r="J179" s="159"/>
      <c r="K179" s="160" t="s">
        <v>78</v>
      </c>
    </row>
    <row r="180" spans="1:11" s="105" customFormat="1" ht="24" customHeight="1" thickBot="1">
      <c r="A180" s="154"/>
      <c r="B180" s="155"/>
      <c r="C180" s="154"/>
      <c r="D180" s="157"/>
      <c r="E180" s="159" t="s">
        <v>70</v>
      </c>
      <c r="F180" s="162"/>
      <c r="G180" s="163" t="s">
        <v>71</v>
      </c>
      <c r="H180" s="164"/>
      <c r="I180" s="163" t="s">
        <v>72</v>
      </c>
      <c r="J180" s="164"/>
      <c r="K180" s="161"/>
    </row>
    <row r="181" spans="1:11" s="27" customFormat="1" ht="33" customHeight="1">
      <c r="A181" s="36"/>
      <c r="B181" s="62" t="s">
        <v>66</v>
      </c>
      <c r="C181" s="151">
        <f>SUM(C8+C151+C160)</f>
        <v>87244</v>
      </c>
      <c r="D181" s="181"/>
      <c r="E181" s="151">
        <f>SUM(E8+E151+E160)</f>
        <v>686</v>
      </c>
      <c r="F181" s="181"/>
      <c r="G181" s="151">
        <f>SUM(G8+G151+G160)</f>
        <v>667</v>
      </c>
      <c r="H181" s="181"/>
      <c r="I181" s="151">
        <f>SUM(I8+I151+I160)</f>
        <v>45</v>
      </c>
      <c r="J181" s="181"/>
      <c r="K181" s="128">
        <f>SUM(C181:J181)</f>
        <v>88642</v>
      </c>
    </row>
    <row r="182" spans="1:11" s="27" customFormat="1" ht="23.25" customHeight="1">
      <c r="A182" s="10"/>
      <c r="B182" s="25" t="s">
        <v>58</v>
      </c>
      <c r="C182" s="184"/>
      <c r="D182" s="145"/>
      <c r="E182" s="184"/>
      <c r="F182" s="174"/>
      <c r="G182" s="184"/>
      <c r="H182" s="174"/>
      <c r="I182" s="145"/>
      <c r="J182" s="174"/>
      <c r="K182" s="129"/>
    </row>
    <row r="183" spans="1:11" s="27" customFormat="1" ht="27" customHeight="1">
      <c r="A183" s="10"/>
      <c r="B183" s="38" t="s">
        <v>45</v>
      </c>
      <c r="C183" s="177">
        <f>SUM(C181:D182)</f>
        <v>87244</v>
      </c>
      <c r="D183" s="178"/>
      <c r="E183" s="177">
        <f>SUM(E181:F182)</f>
        <v>686</v>
      </c>
      <c r="F183" s="178"/>
      <c r="G183" s="177">
        <f>SUM(G181:H182)</f>
        <v>667</v>
      </c>
      <c r="H183" s="178"/>
      <c r="I183" s="177">
        <f>SUM(I181:J182)</f>
        <v>45</v>
      </c>
      <c r="J183" s="178"/>
      <c r="K183" s="128">
        <f>SUM(C183:J183)</f>
        <v>88642</v>
      </c>
    </row>
    <row r="184" spans="1:11" s="27" customFormat="1" ht="22.5" customHeight="1" thickBot="1">
      <c r="A184" s="63"/>
      <c r="B184" s="99" t="s">
        <v>50</v>
      </c>
      <c r="C184" s="185"/>
      <c r="D184" s="179"/>
      <c r="E184" s="185"/>
      <c r="F184" s="180"/>
      <c r="G184" s="185"/>
      <c r="H184" s="180"/>
      <c r="I184" s="179"/>
      <c r="J184" s="180"/>
      <c r="K184" s="109"/>
    </row>
    <row r="185" spans="1:11">
      <c r="C185" s="94"/>
      <c r="D185" s="94"/>
      <c r="E185" s="94"/>
      <c r="F185" s="94"/>
      <c r="G185" s="94"/>
      <c r="H185" s="94"/>
      <c r="I185" s="94"/>
      <c r="J185" s="94"/>
    </row>
    <row r="186" spans="1:11" s="27" customFormat="1" ht="15" customHeight="1">
      <c r="A186" s="18"/>
      <c r="B186" s="51"/>
      <c r="C186" s="100"/>
      <c r="D186" s="101"/>
      <c r="E186" s="100"/>
      <c r="F186" s="101"/>
      <c r="G186" s="100"/>
      <c r="H186" s="101"/>
      <c r="I186" s="100"/>
      <c r="J186" s="101"/>
      <c r="K186" s="110"/>
    </row>
    <row r="187" spans="1:11" s="27" customFormat="1" ht="12" customHeight="1">
      <c r="A187" s="18"/>
      <c r="B187" s="18"/>
      <c r="C187" s="58"/>
      <c r="D187" s="58"/>
      <c r="E187" s="58"/>
      <c r="F187" s="58"/>
      <c r="G187" s="58"/>
      <c r="H187" s="58"/>
      <c r="I187" s="58"/>
      <c r="J187" s="58"/>
      <c r="K187" s="110"/>
    </row>
    <row r="188" spans="1:11" s="27" customFormat="1" ht="16.5" customHeight="1">
      <c r="A188" s="18"/>
      <c r="B188" s="18"/>
      <c r="C188" s="58"/>
      <c r="D188" s="58"/>
      <c r="E188" s="58"/>
      <c r="F188" s="58"/>
      <c r="G188" s="58"/>
      <c r="H188" s="58"/>
      <c r="I188" s="58"/>
      <c r="J188" s="58"/>
      <c r="K188" s="110"/>
    </row>
    <row r="189" spans="1:11" s="27" customFormat="1" ht="25.5" customHeight="1">
      <c r="A189" s="18"/>
      <c r="B189" s="18"/>
      <c r="C189" s="175"/>
      <c r="D189" s="176"/>
      <c r="E189" s="175"/>
      <c r="F189" s="176"/>
      <c r="G189" s="175"/>
      <c r="H189" s="176"/>
      <c r="I189" s="175"/>
      <c r="J189" s="176"/>
      <c r="K189" s="110"/>
    </row>
    <row r="190" spans="1:11" s="27" customFormat="1" ht="16.899999999999999" customHeight="1">
      <c r="A190" s="18"/>
      <c r="B190" s="18"/>
      <c r="C190" s="171"/>
      <c r="D190" s="172"/>
      <c r="E190" s="171"/>
      <c r="F190" s="172"/>
      <c r="G190" s="171"/>
      <c r="H190" s="172"/>
      <c r="I190" s="171"/>
      <c r="J190" s="172"/>
      <c r="K190" s="110"/>
    </row>
    <row r="191" spans="1:11" s="27" customFormat="1" ht="19.899999999999999" customHeight="1">
      <c r="A191" s="18"/>
      <c r="B191" s="18"/>
      <c r="C191" s="171"/>
      <c r="D191" s="172"/>
      <c r="E191" s="171"/>
      <c r="F191" s="172"/>
      <c r="G191" s="171"/>
      <c r="H191" s="172"/>
      <c r="I191" s="171"/>
      <c r="J191" s="172"/>
      <c r="K191" s="110"/>
    </row>
    <row r="192" spans="1:11" s="27" customFormat="1" ht="18" customHeight="1">
      <c r="A192" s="18"/>
      <c r="B192" s="18"/>
      <c r="C192" s="26"/>
      <c r="D192" s="26"/>
      <c r="E192" s="26"/>
      <c r="F192" s="26"/>
      <c r="G192" s="26"/>
      <c r="H192" s="26"/>
      <c r="I192" s="26"/>
      <c r="J192" s="26"/>
      <c r="K192" s="110"/>
    </row>
    <row r="193" spans="1:11" s="27" customFormat="1" ht="13.15" customHeight="1">
      <c r="A193" s="18"/>
      <c r="B193" s="18"/>
      <c r="C193" s="26"/>
      <c r="D193" s="26"/>
      <c r="E193" s="26"/>
      <c r="F193" s="26"/>
      <c r="G193" s="26"/>
      <c r="H193" s="26"/>
      <c r="I193" s="26"/>
      <c r="J193" s="26"/>
      <c r="K193" s="110"/>
    </row>
    <row r="194" spans="1:11" s="27" customFormat="1" ht="13.15" customHeight="1">
      <c r="A194" s="18"/>
      <c r="B194" s="18"/>
      <c r="C194" s="26"/>
      <c r="D194" s="26"/>
      <c r="E194" s="26"/>
      <c r="F194" s="26"/>
      <c r="G194" s="26"/>
      <c r="H194" s="26"/>
      <c r="I194" s="26"/>
      <c r="J194" s="26"/>
      <c r="K194" s="110"/>
    </row>
    <row r="195" spans="1:11" s="27" customFormat="1">
      <c r="A195" s="18"/>
      <c r="B195" s="18"/>
      <c r="C195" s="26"/>
      <c r="D195" s="26"/>
      <c r="E195" s="26"/>
      <c r="F195" s="26"/>
      <c r="G195" s="26"/>
      <c r="H195" s="26"/>
      <c r="I195" s="26"/>
      <c r="J195" s="26"/>
      <c r="K195" s="110"/>
    </row>
    <row r="196" spans="1:11" s="27" customFormat="1">
      <c r="A196" s="18"/>
      <c r="B196" s="18"/>
      <c r="C196" s="26"/>
      <c r="D196" s="26"/>
      <c r="E196" s="26"/>
      <c r="F196" s="26"/>
      <c r="G196" s="26"/>
      <c r="H196" s="26"/>
      <c r="I196" s="26"/>
      <c r="J196" s="26"/>
      <c r="K196" s="110"/>
    </row>
    <row r="197" spans="1:11" s="27" customFormat="1">
      <c r="A197" s="18"/>
      <c r="B197" s="18"/>
      <c r="C197" s="26"/>
      <c r="D197" s="26"/>
      <c r="E197" s="26"/>
      <c r="F197" s="26"/>
      <c r="G197" s="26"/>
      <c r="H197" s="26"/>
      <c r="I197" s="26"/>
      <c r="J197" s="26"/>
      <c r="K197" s="110"/>
    </row>
    <row r="199" spans="1:11" ht="13.15" customHeight="1"/>
    <row r="206" spans="1:11" ht="13.15" customHeight="1"/>
    <row r="208" spans="1:11" ht="15.6" customHeight="1"/>
    <row r="209" ht="10.15" customHeight="1"/>
    <row r="210" ht="13.15" customHeight="1"/>
    <row r="211" ht="13.15" customHeight="1"/>
    <row r="212" ht="22.9" customHeight="1"/>
    <row r="213" ht="15.6" customHeight="1"/>
    <row r="214" ht="27" customHeight="1"/>
    <row r="215" ht="25.9" customHeight="1"/>
    <row r="216" ht="27" customHeight="1"/>
    <row r="217" ht="26.45" customHeight="1"/>
    <row r="218" ht="13.15" customHeight="1"/>
    <row r="220" ht="85.9" customHeight="1"/>
    <row r="223" ht="13.15" customHeight="1"/>
    <row r="225" ht="20.45" customHeight="1"/>
    <row r="226" ht="17.45" customHeight="1"/>
    <row r="227" ht="15.6" customHeight="1"/>
    <row r="234" ht="13.15" customHeight="1"/>
    <row r="240" ht="13.15" customHeight="1"/>
    <row r="241" ht="13.15" customHeight="1"/>
    <row r="242" ht="37.9" customHeight="1"/>
    <row r="243" ht="21" customHeight="1"/>
    <row r="246" ht="4.9000000000000004" customHeight="1"/>
    <row r="248" ht="24.6" customHeight="1"/>
    <row r="250" ht="16.899999999999999" customHeight="1"/>
    <row r="251" ht="17.45" customHeight="1"/>
    <row r="252" ht="28.15" customHeight="1"/>
    <row r="253" ht="4.9000000000000004" customHeight="1"/>
    <row r="254" ht="27" customHeight="1"/>
    <row r="255" ht="5.45" customHeight="1"/>
    <row r="256" ht="32.450000000000003" customHeight="1"/>
  </sheetData>
  <mergeCells count="264">
    <mergeCell ref="I48:J48"/>
    <mergeCell ref="I44:J44"/>
    <mergeCell ref="I47:J47"/>
    <mergeCell ref="G47:H47"/>
    <mergeCell ref="E151:F151"/>
    <mergeCell ref="E147:F147"/>
    <mergeCell ref="E160:F160"/>
    <mergeCell ref="E159:F159"/>
    <mergeCell ref="C159:D159"/>
    <mergeCell ref="C182:D182"/>
    <mergeCell ref="E167:F167"/>
    <mergeCell ref="C170:D170"/>
    <mergeCell ref="I151:J151"/>
    <mergeCell ref="C51:D51"/>
    <mergeCell ref="C57:D57"/>
    <mergeCell ref="I158:J158"/>
    <mergeCell ref="I126:J126"/>
    <mergeCell ref="I97:J97"/>
    <mergeCell ref="E124:F124"/>
    <mergeCell ref="E65:F65"/>
    <mergeCell ref="C147:D147"/>
    <mergeCell ref="C145:D145"/>
    <mergeCell ref="I160:J160"/>
    <mergeCell ref="I163:J163"/>
    <mergeCell ref="I161:J161"/>
    <mergeCell ref="G160:H160"/>
    <mergeCell ref="G161:H161"/>
    <mergeCell ref="G163:H163"/>
    <mergeCell ref="J168:J169"/>
    <mergeCell ref="C167:D167"/>
    <mergeCell ref="E163:F163"/>
    <mergeCell ref="I7:J7"/>
    <mergeCell ref="I145:J145"/>
    <mergeCell ref="I127:J127"/>
    <mergeCell ref="E143:F143"/>
    <mergeCell ref="E90:F90"/>
    <mergeCell ref="G97:H97"/>
    <mergeCell ref="G124:H124"/>
    <mergeCell ref="E17:F17"/>
    <mergeCell ref="E28:F28"/>
    <mergeCell ref="E44:F44"/>
    <mergeCell ref="E47:F47"/>
    <mergeCell ref="E59:F59"/>
    <mergeCell ref="G44:H44"/>
    <mergeCell ref="G25:H25"/>
    <mergeCell ref="G28:H28"/>
    <mergeCell ref="G48:H48"/>
    <mergeCell ref="G51:H51"/>
    <mergeCell ref="G57:H57"/>
    <mergeCell ref="E42:J42"/>
    <mergeCell ref="E134:F134"/>
    <mergeCell ref="E25:F25"/>
    <mergeCell ref="E60:F60"/>
    <mergeCell ref="I25:J25"/>
    <mergeCell ref="G126:H126"/>
    <mergeCell ref="I61:J61"/>
    <mergeCell ref="C8:D8"/>
    <mergeCell ref="C9:D9"/>
    <mergeCell ref="C10:D10"/>
    <mergeCell ref="C17:D17"/>
    <mergeCell ref="I17:J17"/>
    <mergeCell ref="I28:J28"/>
    <mergeCell ref="G17:H17"/>
    <mergeCell ref="G8:H8"/>
    <mergeCell ref="G9:H9"/>
    <mergeCell ref="G10:H10"/>
    <mergeCell ref="B47:B48"/>
    <mergeCell ref="C48:D48"/>
    <mergeCell ref="B10:B11"/>
    <mergeCell ref="C58:D58"/>
    <mergeCell ref="A42:B43"/>
    <mergeCell ref="B28:B29"/>
    <mergeCell ref="C42:D43"/>
    <mergeCell ref="A1:J1"/>
    <mergeCell ref="A3:J3"/>
    <mergeCell ref="A4:J4"/>
    <mergeCell ref="E7:F7"/>
    <mergeCell ref="G7:H7"/>
    <mergeCell ref="A5:K5"/>
    <mergeCell ref="A6:B7"/>
    <mergeCell ref="C6:D7"/>
    <mergeCell ref="E6:J6"/>
    <mergeCell ref="K6:K7"/>
    <mergeCell ref="I8:J8"/>
    <mergeCell ref="I10:J10"/>
    <mergeCell ref="I9:J9"/>
    <mergeCell ref="E8:F8"/>
    <mergeCell ref="E9:F9"/>
    <mergeCell ref="E10:F10"/>
    <mergeCell ref="B90:B91"/>
    <mergeCell ref="C90:D90"/>
    <mergeCell ref="B143:B144"/>
    <mergeCell ref="C143:D143"/>
    <mergeCell ref="C134:D134"/>
    <mergeCell ref="C151:D151"/>
    <mergeCell ref="C127:D127"/>
    <mergeCell ref="C191:D191"/>
    <mergeCell ref="C189:D189"/>
    <mergeCell ref="C190:D190"/>
    <mergeCell ref="B152:B153"/>
    <mergeCell ref="C152:D152"/>
    <mergeCell ref="C142:D142"/>
    <mergeCell ref="C184:D184"/>
    <mergeCell ref="C183:D183"/>
    <mergeCell ref="C174:D174"/>
    <mergeCell ref="E191:F191"/>
    <mergeCell ref="E183:F183"/>
    <mergeCell ref="E173:F173"/>
    <mergeCell ref="E190:F190"/>
    <mergeCell ref="E182:F182"/>
    <mergeCell ref="E181:F181"/>
    <mergeCell ref="E184:F184"/>
    <mergeCell ref="C181:D181"/>
    <mergeCell ref="E189:F189"/>
    <mergeCell ref="E170:F170"/>
    <mergeCell ref="B17:B18"/>
    <mergeCell ref="E57:F57"/>
    <mergeCell ref="C47:D47"/>
    <mergeCell ref="E48:F48"/>
    <mergeCell ref="E51:F51"/>
    <mergeCell ref="B44:B46"/>
    <mergeCell ref="B170:B172"/>
    <mergeCell ref="B51:B52"/>
    <mergeCell ref="C25:D25"/>
    <mergeCell ref="E152:F152"/>
    <mergeCell ref="D168:D169"/>
    <mergeCell ref="C158:D158"/>
    <mergeCell ref="C161:D161"/>
    <mergeCell ref="E66:F66"/>
    <mergeCell ref="A64:B65"/>
    <mergeCell ref="C66:D66"/>
    <mergeCell ref="C67:D67"/>
    <mergeCell ref="E64:J64"/>
    <mergeCell ref="I66:J66"/>
    <mergeCell ref="C60:D60"/>
    <mergeCell ref="C28:D28"/>
    <mergeCell ref="C44:D44"/>
    <mergeCell ref="I124:J124"/>
    <mergeCell ref="E58:F58"/>
    <mergeCell ref="I60:J60"/>
    <mergeCell ref="I59:J59"/>
    <mergeCell ref="E67:F67"/>
    <mergeCell ref="E61:F61"/>
    <mergeCell ref="G65:H65"/>
    <mergeCell ref="C61:D61"/>
    <mergeCell ref="E145:F145"/>
    <mergeCell ref="E131:F131"/>
    <mergeCell ref="C131:D131"/>
    <mergeCell ref="C128:D128"/>
    <mergeCell ref="E127:F127"/>
    <mergeCell ref="E142:F142"/>
    <mergeCell ref="E128:F128"/>
    <mergeCell ref="E126:F126"/>
    <mergeCell ref="G158:H158"/>
    <mergeCell ref="G159:H159"/>
    <mergeCell ref="G147:H147"/>
    <mergeCell ref="G151:H151"/>
    <mergeCell ref="C59:D59"/>
    <mergeCell ref="C64:D65"/>
    <mergeCell ref="C126:D126"/>
    <mergeCell ref="C124:D124"/>
    <mergeCell ref="C97:D97"/>
    <mergeCell ref="C125:D125"/>
    <mergeCell ref="I67:J67"/>
    <mergeCell ref="I90:J90"/>
    <mergeCell ref="I96:J96"/>
    <mergeCell ref="G143:H143"/>
    <mergeCell ref="G145:H145"/>
    <mergeCell ref="G66:H66"/>
    <mergeCell ref="G67:H67"/>
    <mergeCell ref="G90:H90"/>
    <mergeCell ref="G96:H96"/>
    <mergeCell ref="G142:H142"/>
    <mergeCell ref="I142:J142"/>
    <mergeCell ref="G127:H127"/>
    <mergeCell ref="G128:H128"/>
    <mergeCell ref="I152:J152"/>
    <mergeCell ref="G141:H141"/>
    <mergeCell ref="I141:J141"/>
    <mergeCell ref="G134:H134"/>
    <mergeCell ref="G152:H152"/>
    <mergeCell ref="I147:J147"/>
    <mergeCell ref="I143:J143"/>
    <mergeCell ref="G189:H189"/>
    <mergeCell ref="G190:H190"/>
    <mergeCell ref="G191:H191"/>
    <mergeCell ref="G181:H181"/>
    <mergeCell ref="G182:H182"/>
    <mergeCell ref="G183:H183"/>
    <mergeCell ref="G184:H184"/>
    <mergeCell ref="I184:J184"/>
    <mergeCell ref="I181:J181"/>
    <mergeCell ref="I173:J173"/>
    <mergeCell ref="I180:J180"/>
    <mergeCell ref="G173:H173"/>
    <mergeCell ref="G167:H167"/>
    <mergeCell ref="G168:G169"/>
    <mergeCell ref="H168:H169"/>
    <mergeCell ref="G170:H170"/>
    <mergeCell ref="I168:I169"/>
    <mergeCell ref="K42:K43"/>
    <mergeCell ref="E43:F43"/>
    <mergeCell ref="G43:H43"/>
    <mergeCell ref="I43:J43"/>
    <mergeCell ref="I191:J191"/>
    <mergeCell ref="I170:J170"/>
    <mergeCell ref="I182:J182"/>
    <mergeCell ref="I190:J190"/>
    <mergeCell ref="I189:J189"/>
    <mergeCell ref="I183:J183"/>
    <mergeCell ref="K64:K65"/>
    <mergeCell ref="I58:J58"/>
    <mergeCell ref="I51:J51"/>
    <mergeCell ref="G58:H58"/>
    <mergeCell ref="G59:H59"/>
    <mergeCell ref="G60:H60"/>
    <mergeCell ref="G61:H61"/>
    <mergeCell ref="I65:J65"/>
    <mergeCell ref="I57:J57"/>
    <mergeCell ref="A95:B96"/>
    <mergeCell ref="C95:D96"/>
    <mergeCell ref="E95:J95"/>
    <mergeCell ref="E96:F96"/>
    <mergeCell ref="K121:K122"/>
    <mergeCell ref="E122:F122"/>
    <mergeCell ref="G122:H122"/>
    <mergeCell ref="I122:J122"/>
    <mergeCell ref="E97:F97"/>
    <mergeCell ref="A140:B141"/>
    <mergeCell ref="C140:D141"/>
    <mergeCell ref="E140:J140"/>
    <mergeCell ref="E141:F141"/>
    <mergeCell ref="K140:K141"/>
    <mergeCell ref="K95:K96"/>
    <mergeCell ref="G131:H131"/>
    <mergeCell ref="I131:J131"/>
    <mergeCell ref="I128:J128"/>
    <mergeCell ref="I134:J134"/>
    <mergeCell ref="A121:B122"/>
    <mergeCell ref="C121:D122"/>
    <mergeCell ref="E121:J121"/>
    <mergeCell ref="K156:K157"/>
    <mergeCell ref="E157:F157"/>
    <mergeCell ref="G157:H157"/>
    <mergeCell ref="I157:J157"/>
    <mergeCell ref="A156:B157"/>
    <mergeCell ref="C156:D157"/>
    <mergeCell ref="E156:J156"/>
    <mergeCell ref="A179:B180"/>
    <mergeCell ref="C179:D180"/>
    <mergeCell ref="E179:J179"/>
    <mergeCell ref="K179:K180"/>
    <mergeCell ref="E180:F180"/>
    <mergeCell ref="G180:H180"/>
    <mergeCell ref="B167:B168"/>
    <mergeCell ref="C168:C169"/>
    <mergeCell ref="E158:F158"/>
    <mergeCell ref="I159:J159"/>
    <mergeCell ref="I167:J167"/>
    <mergeCell ref="E161:F161"/>
    <mergeCell ref="E168:E169"/>
    <mergeCell ref="F168:F169"/>
    <mergeCell ref="C163:D163"/>
    <mergeCell ref="C160:D160"/>
  </mergeCells>
  <phoneticPr fontId="6" type="noConversion"/>
  <printOptions horizontalCentered="1" gridLines="1"/>
  <pageMargins left="7.874015748031496E-2" right="0" top="0.39370078740157483" bottom="0" header="0.43307086614173229" footer="0.59055118110236227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3" sqref="G13"/>
    </sheetView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Hiv</vt:lpstr>
      <vt:lpstr>Munka3</vt:lpstr>
      <vt:lpstr>Hiv!Nyomtatási_terület</vt:lpstr>
    </vt:vector>
  </TitlesOfParts>
  <Company>Kiskunlacháza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Délegyháza</cp:lastModifiedBy>
  <cp:lastPrinted>2009-07-24T06:09:40Z</cp:lastPrinted>
  <dcterms:created xsi:type="dcterms:W3CDTF">2001-07-16T06:07:52Z</dcterms:created>
  <dcterms:modified xsi:type="dcterms:W3CDTF">2011-08-18T09:49:16Z</dcterms:modified>
</cp:coreProperties>
</file>