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9330" windowHeight="4725" activeTab="4"/>
  </bookViews>
  <sheets>
    <sheet name="HIV+Int." sheetId="1" r:id="rId1"/>
    <sheet name="CSANA" sheetId="4" r:id="rId2"/>
    <sheet name="MŰV.HÁZ" sheetId="5" r:id="rId3"/>
    <sheet name="KÖNYVTÁR" sheetId="6" r:id="rId4"/>
    <sheet name="ÓVI-KH" sheetId="7" r:id="rId5"/>
    <sheet name="Munka3" sheetId="3" r:id="rId6"/>
  </sheets>
  <definedNames>
    <definedName name="_xlnm.Print_Area" localSheetId="1">CSANA!$A$1:$K$39</definedName>
    <definedName name="_xlnm.Print_Area" localSheetId="0">'HIV+Int.'!$A$1:$K$109</definedName>
    <definedName name="_xlnm.Print_Area" localSheetId="3">KÖNYVTÁR!$A$1:$K$40</definedName>
    <definedName name="_xlnm.Print_Area" localSheetId="2">MŰV.HÁZ!$A$1:$K$40</definedName>
    <definedName name="_xlnm.Print_Area" localSheetId="4">'ÓVI-KH'!$A$1:$K$40</definedName>
  </definedNames>
  <calcPr calcId="125725"/>
</workbook>
</file>

<file path=xl/calcChain.xml><?xml version="1.0" encoding="utf-8"?>
<calcChain xmlns="http://schemas.openxmlformats.org/spreadsheetml/2006/main">
  <c r="K70" i="1"/>
  <c r="G108"/>
  <c r="K39"/>
  <c r="K41"/>
  <c r="K40"/>
  <c r="K37"/>
  <c r="G60"/>
  <c r="E60"/>
  <c r="G105"/>
  <c r="K99"/>
  <c r="K104"/>
  <c r="K103"/>
  <c r="K102"/>
  <c r="K101"/>
  <c r="K100"/>
  <c r="I99"/>
  <c r="G99"/>
  <c r="E99"/>
  <c r="K89"/>
  <c r="K98"/>
  <c r="K97"/>
  <c r="K96"/>
  <c r="K95"/>
  <c r="K94"/>
  <c r="K93"/>
  <c r="K92"/>
  <c r="K91"/>
  <c r="K90"/>
  <c r="I89"/>
  <c r="G89"/>
  <c r="E89"/>
  <c r="G81"/>
  <c r="K56"/>
  <c r="I56"/>
  <c r="G56"/>
  <c r="E56"/>
  <c r="K53"/>
  <c r="I53"/>
  <c r="G53"/>
  <c r="E53"/>
  <c r="K50"/>
  <c r="I63"/>
  <c r="G63"/>
  <c r="E63"/>
  <c r="K67"/>
  <c r="K68"/>
  <c r="K73"/>
  <c r="K71"/>
  <c r="K65"/>
  <c r="K64"/>
  <c r="K63"/>
  <c r="K58"/>
  <c r="K57"/>
  <c r="K54"/>
  <c r="K51"/>
  <c r="I50"/>
  <c r="G50"/>
  <c r="E50"/>
  <c r="K49"/>
  <c r="I49"/>
  <c r="G49"/>
  <c r="E49"/>
  <c r="I39"/>
  <c r="G39"/>
  <c r="E39"/>
  <c r="I37"/>
  <c r="G37"/>
  <c r="E37"/>
  <c r="K35"/>
  <c r="I35"/>
  <c r="G35"/>
  <c r="E35"/>
  <c r="K32"/>
  <c r="I32"/>
  <c r="G32"/>
  <c r="E32"/>
  <c r="K13"/>
  <c r="I13"/>
  <c r="G13"/>
  <c r="E13"/>
  <c r="K12"/>
  <c r="I12"/>
  <c r="G12"/>
  <c r="E12"/>
  <c r="K9"/>
  <c r="I9"/>
  <c r="G9"/>
  <c r="E9"/>
  <c r="I46"/>
  <c r="I8"/>
  <c r="G46"/>
  <c r="G8"/>
  <c r="E46"/>
  <c r="E8"/>
  <c r="K47"/>
  <c r="K46"/>
  <c r="K8"/>
  <c r="K62"/>
  <c r="K61"/>
  <c r="K60"/>
  <c r="I61"/>
  <c r="I60"/>
  <c r="G61"/>
  <c r="E61"/>
  <c r="C61"/>
  <c r="I82"/>
  <c r="I81"/>
  <c r="G82"/>
  <c r="E82"/>
  <c r="E81"/>
  <c r="E105"/>
  <c r="E108"/>
  <c r="K85"/>
  <c r="K84"/>
  <c r="K83"/>
  <c r="K87"/>
  <c r="K86"/>
  <c r="C32"/>
  <c r="C13"/>
  <c r="C39"/>
  <c r="C63"/>
  <c r="C60"/>
  <c r="C99"/>
  <c r="C89"/>
  <c r="C82"/>
  <c r="C81"/>
  <c r="C56"/>
  <c r="C53"/>
  <c r="C50"/>
  <c r="C49"/>
  <c r="C46"/>
  <c r="C9" i="7"/>
  <c r="C15"/>
  <c r="C12"/>
  <c r="C10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I15"/>
  <c r="G15"/>
  <c r="E15"/>
  <c r="I9"/>
  <c r="G9"/>
  <c r="E9"/>
  <c r="I7"/>
  <c r="I36"/>
  <c r="I39"/>
  <c r="G7"/>
  <c r="G36"/>
  <c r="G39"/>
  <c r="E7"/>
  <c r="E36"/>
  <c r="E39"/>
  <c r="C7"/>
  <c r="C36"/>
  <c r="C39"/>
  <c r="C10" i="6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I15"/>
  <c r="G15"/>
  <c r="E15"/>
  <c r="C15"/>
  <c r="I9"/>
  <c r="G9"/>
  <c r="E9"/>
  <c r="C9"/>
  <c r="I7"/>
  <c r="I36"/>
  <c r="I39"/>
  <c r="G7"/>
  <c r="G36"/>
  <c r="G39"/>
  <c r="E7"/>
  <c r="E36"/>
  <c r="E39"/>
  <c r="C7"/>
  <c r="C36"/>
  <c r="C39"/>
  <c r="I15" i="5"/>
  <c r="G15"/>
  <c r="E15"/>
  <c r="C15"/>
  <c r="I9"/>
  <c r="G9"/>
  <c r="E9"/>
  <c r="I7"/>
  <c r="G7"/>
  <c r="E7"/>
  <c r="C10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C9"/>
  <c r="I36"/>
  <c r="I39"/>
  <c r="G36"/>
  <c r="G39"/>
  <c r="E36"/>
  <c r="E39"/>
  <c r="C7"/>
  <c r="C36"/>
  <c r="C39"/>
  <c r="I28" i="4"/>
  <c r="I27"/>
  <c r="I25"/>
  <c r="G28"/>
  <c r="G27"/>
  <c r="G25"/>
  <c r="E28"/>
  <c r="E27"/>
  <c r="E25"/>
  <c r="I22"/>
  <c r="G22"/>
  <c r="I20"/>
  <c r="G20"/>
  <c r="I19"/>
  <c r="I35"/>
  <c r="I38"/>
  <c r="G19"/>
  <c r="G35"/>
  <c r="G38"/>
  <c r="I15"/>
  <c r="G15"/>
  <c r="E22"/>
  <c r="E20"/>
  <c r="E19"/>
  <c r="E35"/>
  <c r="E38"/>
  <c r="E15"/>
  <c r="C22"/>
  <c r="C28"/>
  <c r="C27"/>
  <c r="C25"/>
  <c r="C20"/>
  <c r="C19"/>
  <c r="C15"/>
  <c r="I10"/>
  <c r="I9"/>
  <c r="I7"/>
  <c r="G10"/>
  <c r="G9"/>
  <c r="G7"/>
  <c r="E10"/>
  <c r="E9"/>
  <c r="E7"/>
  <c r="C10"/>
  <c r="C9"/>
  <c r="C7"/>
  <c r="C35"/>
  <c r="C38"/>
  <c r="C37" i="1"/>
  <c r="C35"/>
  <c r="C12"/>
  <c r="C9"/>
  <c r="I105"/>
  <c r="I108"/>
  <c r="K82"/>
  <c r="K81"/>
  <c r="K105"/>
  <c r="K108"/>
  <c r="C8"/>
  <c r="C105"/>
  <c r="C108"/>
</calcChain>
</file>

<file path=xl/sharedStrings.xml><?xml version="1.0" encoding="utf-8"?>
<sst xmlns="http://schemas.openxmlformats.org/spreadsheetml/2006/main" count="401" uniqueCount="142">
  <si>
    <t>Megnevezés</t>
  </si>
  <si>
    <t>I.</t>
  </si>
  <si>
    <t>A)</t>
  </si>
  <si>
    <t>B)</t>
  </si>
  <si>
    <t>II.</t>
  </si>
  <si>
    <t>III.</t>
  </si>
  <si>
    <t>V.</t>
  </si>
  <si>
    <t>Felhalmozási és tőkejellegű bevételek</t>
  </si>
  <si>
    <t>Tárgyi eszköz értékesítési bevételek</t>
  </si>
  <si>
    <t>IV.</t>
  </si>
  <si>
    <t>Építményadó</t>
  </si>
  <si>
    <t>Iparűzési adó</t>
  </si>
  <si>
    <t>Pótlék, bírság</t>
  </si>
  <si>
    <t>Gépjárműadó</t>
  </si>
  <si>
    <t>Előző évi pénzmaradvány</t>
  </si>
  <si>
    <t>Bevételek összesen</t>
  </si>
  <si>
    <t>B.)</t>
  </si>
  <si>
    <t>D.)</t>
  </si>
  <si>
    <t>C.)</t>
  </si>
  <si>
    <t>A.)</t>
  </si>
  <si>
    <t>Temőföld bérbeadásából származó adó</t>
  </si>
  <si>
    <t>Áfa bevételek,  visszatérülések</t>
  </si>
  <si>
    <t>OEP finanszírozás</t>
  </si>
  <si>
    <t>Telek adó</t>
  </si>
  <si>
    <t>A lakosság részére nyújtott kölcsön visszatérülése.</t>
  </si>
  <si>
    <t>Kötött felhasználású állami támogatás</t>
  </si>
  <si>
    <t>Lakbér</t>
  </si>
  <si>
    <t>Helyszíni és szabálysértési bírság</t>
  </si>
  <si>
    <t>Talajterhelési díj</t>
  </si>
  <si>
    <t>Folyó bevételek összesen</t>
  </si>
  <si>
    <t>Intézményi működési bevételek összesen</t>
  </si>
  <si>
    <t>Hatósági jogkörhöz köthető működési bevétel</t>
  </si>
  <si>
    <t>Egyéb saját bevétel</t>
  </si>
  <si>
    <t>Állami támogatás</t>
  </si>
  <si>
    <t>Adóbevételek</t>
  </si>
  <si>
    <t>Hitelek, értékpapírok, kölcsönök</t>
  </si>
  <si>
    <t>Függő bevétel</t>
  </si>
  <si>
    <t>Támogatás értékű működési bevételek</t>
  </si>
  <si>
    <t xml:space="preserve">C.) </t>
  </si>
  <si>
    <t>Önkormányzat sajátos működési bevételei</t>
  </si>
  <si>
    <t>Kifüggesztési díj</t>
  </si>
  <si>
    <t>Mozgáskorlátozott támogatás</t>
  </si>
  <si>
    <t>Polgármesteri Hivatal</t>
  </si>
  <si>
    <t>Gyermekvédelmi támogatás</t>
  </si>
  <si>
    <t xml:space="preserve"> </t>
  </si>
  <si>
    <t>Kiegészítések, visszatérülések</t>
  </si>
  <si>
    <t>Felhalmozási célú pénzeszközátvétel Áh-on kívülről</t>
  </si>
  <si>
    <t>E.)</t>
  </si>
  <si>
    <t>Hozam- és kamat bevételek</t>
  </si>
  <si>
    <t>Működési célú pénzesz- közátvétel ÁH-on kívülről</t>
  </si>
  <si>
    <t>Saját hatáskörben</t>
  </si>
  <si>
    <t>Felügyeleti szervtől</t>
  </si>
  <si>
    <t>Meghatározott célra</t>
  </si>
  <si>
    <t xml:space="preserve">Áporkai Önkormányzat által biztosított pénzeszköz </t>
  </si>
  <si>
    <t xml:space="preserve">  módosítások</t>
  </si>
  <si>
    <t xml:space="preserve"> módosítások</t>
  </si>
  <si>
    <t>2011. évi előrányzat</t>
  </si>
  <si>
    <t>2011. évi módosított előirányzat</t>
  </si>
  <si>
    <t>Áru és készlet értékesítés</t>
  </si>
  <si>
    <t>Telefon fax</t>
  </si>
  <si>
    <t>Behajtási engedély</t>
  </si>
  <si>
    <t>Vizi állás, stég</t>
  </si>
  <si>
    <t>Közterület haszn.</t>
  </si>
  <si>
    <t>Mederhasználat</t>
  </si>
  <si>
    <t>Egyéb sajátos bevétel</t>
  </si>
  <si>
    <t>hirdetési díj D.Újság</t>
  </si>
  <si>
    <t>falunapi bevételek</t>
  </si>
  <si>
    <t>Közmű bevétel (víz + csatorna)</t>
  </si>
  <si>
    <t>Bérleti és lízingdíj bevétel: Tavirózsa</t>
  </si>
  <si>
    <t xml:space="preserve">                                       Casablanca</t>
  </si>
  <si>
    <t>Kötbér, kártérítés</t>
  </si>
  <si>
    <t>Háziorvosok, közüzemi díjak</t>
  </si>
  <si>
    <t>HIVATAL</t>
  </si>
  <si>
    <t>KÖZTERÜLET RENDJÉNEK FENNT</t>
  </si>
  <si>
    <t>Mezőőri járulék</t>
  </si>
  <si>
    <t>VÉDŐNŐ</t>
  </si>
  <si>
    <t>KÖZTEMETŐ</t>
  </si>
  <si>
    <t>Sírhely</t>
  </si>
  <si>
    <t>Délegyháza</t>
  </si>
  <si>
    <t>INTÉZMÉNYI MŰKÖDÉSI BEVÉTELEK ÖSSZESSEN</t>
  </si>
  <si>
    <t>Bérleti és lízingdíj bevétel</t>
  </si>
  <si>
    <t>CSALÁDI NAPKÖZI</t>
  </si>
  <si>
    <t>Intézményi ellátási díj</t>
  </si>
  <si>
    <t>KÖNYVTÁR</t>
  </si>
  <si>
    <t>Beiratkozási díj</t>
  </si>
  <si>
    <t>MŰVELŐDÉSI HÁZ</t>
  </si>
  <si>
    <t>Telefon, fax</t>
  </si>
  <si>
    <t>ÓVODA</t>
  </si>
  <si>
    <t>KONYHA</t>
  </si>
  <si>
    <t>Pénzforgalom nélk. Szoc. Étk</t>
  </si>
  <si>
    <t>Áfabevétel</t>
  </si>
  <si>
    <t>DTV eszközhasználati díj Áfája</t>
  </si>
  <si>
    <t>Hozam és kamat bevételek</t>
  </si>
  <si>
    <t>Kamatbevétel</t>
  </si>
  <si>
    <t>Műk. pénzeszköz átvétel ÁH-on kívülről</t>
  </si>
  <si>
    <t>FELHALMOZÁSI ÉS TŐKEJELLEGŰ BEVÉTELEK</t>
  </si>
  <si>
    <t>Telkek értékesítése</t>
  </si>
  <si>
    <t>Pénzügyi befektetések bevételei</t>
  </si>
  <si>
    <t>Eszközhasználati dij 27200</t>
  </si>
  <si>
    <t>Felhalmozási célú pénzeszközátvétel</t>
  </si>
  <si>
    <t>Óvoda bővítés pályázat (98836 e Ft 40%-a)</t>
  </si>
  <si>
    <t>Egészséges ivóvíz pályázat (100%)</t>
  </si>
  <si>
    <t>TÁMOGATÁSOK, TÁMOGATÁS ÉRTÉKŰ BEVÉTELEK</t>
  </si>
  <si>
    <t>Felügyeleti szervtől kapott támogatás</t>
  </si>
  <si>
    <t>Műk. Támogatás kp. kv. szervtől</t>
  </si>
  <si>
    <t>Áporka önk. által biztosított pénzeszköz megállapodás alapján</t>
  </si>
  <si>
    <t>Iskola eü.</t>
  </si>
  <si>
    <t>MOZGÁSKORLÁTOZOTT TÁM</t>
  </si>
  <si>
    <t>CSANA</t>
  </si>
  <si>
    <t>Támogatás értékű műk. Bevétel</t>
  </si>
  <si>
    <t>KÖZCÉLÚ FOGLALK</t>
  </si>
  <si>
    <t xml:space="preserve">Közcélú fogl támogatása                  rövid időtartamú  1820 e Ft, hosszabb időtartamú  768 e Ft                                </t>
  </si>
  <si>
    <t>Támogatás értékű felhalmozási bevételek</t>
  </si>
  <si>
    <t>ÖNKORMÁNYZAT SAJÁTOS MŰKÖDÉSI BEVÉTELEI</t>
  </si>
  <si>
    <t>SZJA 8%</t>
  </si>
  <si>
    <t>SZJA jöv.diff. Mérséklése</t>
  </si>
  <si>
    <t>Szociális feladat kieg. Támogatás (év közben igényelhető támogatások)</t>
  </si>
  <si>
    <t>Központosított ei teljesítése</t>
  </si>
  <si>
    <t>Tartózkodási idő után fizetendő idegenforgalmi adó</t>
  </si>
  <si>
    <t>HITELEK, ÉRTÉKPAPÍROK, KÖLCSÖNÖK</t>
  </si>
  <si>
    <t>Óvoda bővítés önrész 10 évi lejárattal</t>
  </si>
  <si>
    <t>Ivóvíz pályázat önrész</t>
  </si>
  <si>
    <t xml:space="preserve">M. per10,15 tszt,DV.-Dh. út 30               </t>
  </si>
  <si>
    <t>Viziközmű kezességvállalás</t>
  </si>
  <si>
    <t>CSALÁDI NAPKÖZI (adatok ezer Ft-ban)</t>
  </si>
  <si>
    <t>MŰVELŐDÉSI HÁZ (adatok ezer Ft-ban)</t>
  </si>
  <si>
    <t>KÖNYVTÁR (adatok ezer Ft-ban)</t>
  </si>
  <si>
    <t>ÓVODA + KONYHA (adatok ezer Ft-ban)</t>
  </si>
  <si>
    <t>HIVATAL ÉS INTÉZMÉNYEI (adatok ezer Ft-ban)</t>
  </si>
  <si>
    <t>Vagyonkezelésbe  a.28193                                  27193</t>
  </si>
  <si>
    <t>Támogatások, támogatás értékű bevételek</t>
  </si>
  <si>
    <t>Bérkompenzáció</t>
  </si>
  <si>
    <t xml:space="preserve">2009. évi normatíva felülvizsg. </t>
  </si>
  <si>
    <t xml:space="preserve">Bérpótló tám átvezetése </t>
  </si>
  <si>
    <t>Bérpótló tám átvezetése és helyesbítés</t>
  </si>
  <si>
    <t>Nyári szoc. Étkezés támogatása</t>
  </si>
  <si>
    <t>2011. márc (1331) ápr (1225) máj (1267) jún (1483), és közmű (809) igénylés</t>
  </si>
  <si>
    <t>2011.évi 2.sz.előirányzat módosítás szöveges indokolása I.félév</t>
  </si>
  <si>
    <t>2011. évi 2.sz.előirányzat módosítás szöveges indokolása I.félév</t>
  </si>
  <si>
    <t>2011. évi 2.sz. előirányzat módosítás  szöveges indokolása I.félév</t>
  </si>
  <si>
    <t>Bevételek 3.sz. Melléklet</t>
  </si>
  <si>
    <t>Bevételek  3.sz. Melléklet</t>
  </si>
</sst>
</file>

<file path=xl/styles.xml><?xml version="1.0" encoding="utf-8"?>
<styleSheet xmlns="http://schemas.openxmlformats.org/spreadsheetml/2006/main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16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b/>
      <sz val="13"/>
      <name val="Arial CE"/>
      <family val="2"/>
      <charset val="238"/>
    </font>
    <font>
      <sz val="7.5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3" fontId="3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3" fillId="0" borderId="8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right" vertical="center"/>
    </xf>
    <xf numFmtId="0" fontId="0" fillId="0" borderId="3" xfId="0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4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4" xfId="0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0" fillId="0" borderId="13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3" fontId="3" fillId="0" borderId="14" xfId="0" applyNumberFormat="1" applyFont="1" applyBorder="1" applyAlignment="1">
      <alignment horizontal="left" vertical="center" wrapText="1"/>
    </xf>
    <xf numFmtId="3" fontId="10" fillId="0" borderId="6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top" wrapText="1"/>
    </xf>
    <xf numFmtId="3" fontId="2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3" fontId="13" fillId="0" borderId="26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64" fontId="9" fillId="0" borderId="23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" fontId="3" fillId="0" borderId="23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top"/>
    </xf>
    <xf numFmtId="41" fontId="9" fillId="0" borderId="23" xfId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4" fontId="9" fillId="0" borderId="33" xfId="1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1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view="pageBreakPreview" zoomScale="75" zoomScaleNormal="75" zoomScaleSheetLayoutView="75" workbookViewId="0">
      <selection activeCell="A5" sqref="A5:K5"/>
    </sheetView>
  </sheetViews>
  <sheetFormatPr defaultColWidth="8.85546875" defaultRowHeight="14.25"/>
  <cols>
    <col min="1" max="1" width="3.85546875" style="17" customWidth="1"/>
    <col min="2" max="2" width="32.42578125" style="17" customWidth="1"/>
    <col min="3" max="3" width="36.5703125" style="29" customWidth="1"/>
    <col min="4" max="4" width="8.28515625" style="29" customWidth="1"/>
    <col min="5" max="5" width="27.5703125" style="29" customWidth="1"/>
    <col min="6" max="6" width="8.28515625" style="29" customWidth="1"/>
    <col min="7" max="7" width="27.5703125" style="29" customWidth="1"/>
    <col min="8" max="8" width="8.28515625" style="29" customWidth="1"/>
    <col min="9" max="9" width="38.5703125" style="29" customWidth="1"/>
    <col min="10" max="10" width="8.28515625" style="29" customWidth="1"/>
    <col min="11" max="11" width="14.42578125" style="29" customWidth="1"/>
    <col min="12" max="16384" width="8.85546875" style="29"/>
  </cols>
  <sheetData>
    <row r="1" spans="1:12" ht="24" customHeight="1">
      <c r="A1" s="229" t="s">
        <v>42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ht="12.75" customHeight="1">
      <c r="A2" s="41"/>
      <c r="B2" s="42"/>
      <c r="C2" s="42"/>
      <c r="D2" s="42"/>
      <c r="E2" s="42"/>
      <c r="F2" s="42"/>
      <c r="G2" s="42"/>
      <c r="H2" s="42"/>
      <c r="I2" s="42"/>
      <c r="J2" s="42"/>
    </row>
    <row r="3" spans="1:12" ht="18" customHeight="1">
      <c r="A3" s="230" t="s">
        <v>137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2" ht="18" customHeight="1" thickBot="1">
      <c r="A4" s="231" t="s">
        <v>128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2" s="46" customFormat="1" ht="23.25" customHeight="1" thickBot="1">
      <c r="A5" s="232" t="s">
        <v>140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</row>
    <row r="6" spans="1:12" s="46" customFormat="1" ht="24" customHeight="1" thickBot="1">
      <c r="A6" s="212" t="s">
        <v>0</v>
      </c>
      <c r="B6" s="235"/>
      <c r="C6" s="212" t="s">
        <v>56</v>
      </c>
      <c r="D6" s="223"/>
      <c r="E6" s="219" t="s">
        <v>54</v>
      </c>
      <c r="F6" s="219"/>
      <c r="G6" s="219"/>
      <c r="H6" s="219"/>
      <c r="I6" s="219"/>
      <c r="J6" s="219"/>
      <c r="K6" s="237" t="s">
        <v>57</v>
      </c>
    </row>
    <row r="7" spans="1:12" s="46" customFormat="1" ht="24" customHeight="1" thickBot="1">
      <c r="A7" s="224"/>
      <c r="B7" s="236"/>
      <c r="C7" s="224"/>
      <c r="D7" s="225"/>
      <c r="E7" s="226" t="s">
        <v>50</v>
      </c>
      <c r="F7" s="227"/>
      <c r="G7" s="216" t="s">
        <v>51</v>
      </c>
      <c r="H7" s="217"/>
      <c r="I7" s="216" t="s">
        <v>52</v>
      </c>
      <c r="J7" s="217"/>
      <c r="K7" s="238"/>
    </row>
    <row r="8" spans="1:12" s="28" customFormat="1" ht="30" customHeight="1">
      <c r="A8" s="139" t="s">
        <v>1</v>
      </c>
      <c r="B8" s="2" t="s">
        <v>30</v>
      </c>
      <c r="C8" s="228">
        <f>C9+C12+C39+C46+C48</f>
        <v>32484</v>
      </c>
      <c r="D8" s="228"/>
      <c r="E8" s="228">
        <f>E9+E12+E39+E46+E48</f>
        <v>0</v>
      </c>
      <c r="F8" s="228"/>
      <c r="G8" s="228">
        <f>G9+G12+G39+G46+G48</f>
        <v>0</v>
      </c>
      <c r="H8" s="228"/>
      <c r="I8" s="228">
        <f>I9+I12+I39+I46+I48</f>
        <v>0</v>
      </c>
      <c r="J8" s="228"/>
      <c r="K8" s="140">
        <f>K9+K12+K39+K46+K48</f>
        <v>32484</v>
      </c>
      <c r="L8" s="135"/>
    </row>
    <row r="9" spans="1:12" s="28" customFormat="1" ht="20.25" customHeight="1">
      <c r="A9" s="141" t="s">
        <v>2</v>
      </c>
      <c r="B9" s="239" t="s">
        <v>31</v>
      </c>
      <c r="C9" s="208">
        <f>SUM(D10:D11)</f>
        <v>0</v>
      </c>
      <c r="D9" s="208"/>
      <c r="E9" s="208">
        <f>SUM(F10:F11)</f>
        <v>0</v>
      </c>
      <c r="F9" s="208"/>
      <c r="G9" s="208">
        <f>SUM(H10:H11)</f>
        <v>0</v>
      </c>
      <c r="H9" s="208"/>
      <c r="I9" s="208">
        <f>SUM(J10:J11)</f>
        <v>0</v>
      </c>
      <c r="J9" s="208"/>
      <c r="K9" s="140">
        <f>SUM(L10:L11)</f>
        <v>0</v>
      </c>
      <c r="L9" s="135"/>
    </row>
    <row r="10" spans="1:12" s="28" customFormat="1" ht="18.75" customHeight="1">
      <c r="A10" s="142"/>
      <c r="B10" s="240"/>
      <c r="C10" s="66"/>
      <c r="D10" s="8"/>
      <c r="E10" s="4"/>
      <c r="F10" s="8"/>
      <c r="G10" s="4"/>
      <c r="H10" s="8"/>
      <c r="I10" s="4"/>
      <c r="J10" s="8"/>
      <c r="K10" s="143"/>
    </row>
    <row r="11" spans="1:12" s="28" customFormat="1" ht="18.75" customHeight="1">
      <c r="A11" s="142"/>
      <c r="B11" s="5"/>
      <c r="C11" s="1"/>
      <c r="D11" s="8"/>
      <c r="E11" s="4"/>
      <c r="F11" s="6"/>
      <c r="G11" s="4"/>
      <c r="H11" s="6"/>
      <c r="I11" s="4"/>
      <c r="J11" s="6"/>
      <c r="K11" s="144"/>
    </row>
    <row r="12" spans="1:12" s="28" customFormat="1" ht="20.25" customHeight="1">
      <c r="A12" s="145" t="s">
        <v>16</v>
      </c>
      <c r="B12" s="7" t="s">
        <v>32</v>
      </c>
      <c r="C12" s="204">
        <f>C13+C32+C35+C37</f>
        <v>11201</v>
      </c>
      <c r="D12" s="205"/>
      <c r="E12" s="204">
        <f>E13+E32+E35+E37</f>
        <v>0</v>
      </c>
      <c r="F12" s="205"/>
      <c r="G12" s="204">
        <f>G13+G32+G35+G37</f>
        <v>0</v>
      </c>
      <c r="H12" s="205"/>
      <c r="I12" s="204">
        <f>I13+I32+I35+I37</f>
        <v>0</v>
      </c>
      <c r="J12" s="205"/>
      <c r="K12" s="146">
        <f>K13+K32+K35+K37</f>
        <v>11201</v>
      </c>
      <c r="L12" s="135"/>
    </row>
    <row r="13" spans="1:12" s="28" customFormat="1" ht="18.75" customHeight="1">
      <c r="A13" s="147"/>
      <c r="B13" s="68" t="s">
        <v>72</v>
      </c>
      <c r="C13" s="194">
        <f>SUM(D15:D30)</f>
        <v>10997</v>
      </c>
      <c r="D13" s="209"/>
      <c r="E13" s="194">
        <f>SUM(F15:F30)</f>
        <v>0</v>
      </c>
      <c r="F13" s="209"/>
      <c r="G13" s="194">
        <f>SUM(H15:H30)</f>
        <v>0</v>
      </c>
      <c r="H13" s="209"/>
      <c r="I13" s="194">
        <f>SUM(J15:J30)</f>
        <v>0</v>
      </c>
      <c r="J13" s="195"/>
      <c r="K13" s="148">
        <f>SUM(K14:L31)</f>
        <v>10997</v>
      </c>
      <c r="L13" s="135"/>
    </row>
    <row r="14" spans="1:12" s="28" customFormat="1" ht="18" customHeight="1">
      <c r="A14" s="147"/>
      <c r="B14" s="3"/>
      <c r="C14" s="18"/>
      <c r="D14" s="67"/>
      <c r="E14" s="1"/>
      <c r="F14" s="6"/>
      <c r="G14" s="1"/>
      <c r="H14" s="6"/>
      <c r="I14" s="1"/>
      <c r="J14" s="6"/>
      <c r="K14" s="149"/>
    </row>
    <row r="15" spans="1:12" s="28" customFormat="1" ht="17.45" customHeight="1">
      <c r="A15" s="142"/>
      <c r="B15" s="5"/>
      <c r="C15" s="18" t="s">
        <v>58</v>
      </c>
      <c r="D15" s="67">
        <v>10</v>
      </c>
      <c r="E15" s="1"/>
      <c r="F15" s="6"/>
      <c r="G15" s="1"/>
      <c r="H15" s="6"/>
      <c r="I15" s="1"/>
      <c r="J15" s="6"/>
      <c r="K15" s="150">
        <v>10</v>
      </c>
    </row>
    <row r="16" spans="1:12" s="28" customFormat="1" ht="20.25" customHeight="1">
      <c r="A16" s="142"/>
      <c r="B16" s="5"/>
      <c r="C16" s="18" t="s">
        <v>59</v>
      </c>
      <c r="D16" s="67">
        <v>3</v>
      </c>
      <c r="E16" s="1"/>
      <c r="F16" s="6"/>
      <c r="G16" s="1"/>
      <c r="H16" s="6"/>
      <c r="I16" s="1"/>
      <c r="J16" s="6"/>
      <c r="K16" s="150">
        <v>3</v>
      </c>
    </row>
    <row r="17" spans="1:12" s="28" customFormat="1" ht="18" customHeight="1">
      <c r="A17" s="142"/>
      <c r="B17" s="5"/>
      <c r="C17" s="18" t="s">
        <v>60</v>
      </c>
      <c r="D17" s="67">
        <v>420</v>
      </c>
      <c r="E17" s="4"/>
      <c r="F17" s="21"/>
      <c r="G17" s="4"/>
      <c r="H17" s="21"/>
      <c r="I17" s="4"/>
      <c r="J17" s="21"/>
      <c r="K17" s="150">
        <v>420</v>
      </c>
    </row>
    <row r="18" spans="1:12" s="28" customFormat="1" ht="18.75" customHeight="1">
      <c r="A18" s="142"/>
      <c r="B18" s="61"/>
      <c r="C18" s="18" t="s">
        <v>61</v>
      </c>
      <c r="D18" s="67">
        <v>428</v>
      </c>
      <c r="E18" s="1"/>
      <c r="F18" s="6"/>
      <c r="G18" s="1"/>
      <c r="H18" s="6"/>
      <c r="I18" s="1"/>
      <c r="J18" s="6"/>
      <c r="K18" s="150">
        <v>428</v>
      </c>
    </row>
    <row r="19" spans="1:12" s="28" customFormat="1" ht="18.75" customHeight="1">
      <c r="A19" s="142"/>
      <c r="B19" s="5"/>
      <c r="C19" s="18" t="s">
        <v>62</v>
      </c>
      <c r="D19" s="67">
        <v>150</v>
      </c>
      <c r="E19" s="4"/>
      <c r="F19" s="21"/>
      <c r="G19" s="4"/>
      <c r="H19" s="21"/>
      <c r="I19" s="4"/>
      <c r="J19" s="21"/>
      <c r="K19" s="150">
        <v>150</v>
      </c>
    </row>
    <row r="20" spans="1:12" s="28" customFormat="1" ht="18.75" customHeight="1">
      <c r="A20" s="142"/>
      <c r="B20" s="5"/>
      <c r="C20" s="18" t="s">
        <v>40</v>
      </c>
      <c r="D20" s="67">
        <v>60</v>
      </c>
      <c r="E20" s="4"/>
      <c r="F20" s="8"/>
      <c r="G20" s="4"/>
      <c r="H20" s="8"/>
      <c r="I20" s="4"/>
      <c r="J20" s="8"/>
      <c r="K20" s="150">
        <v>60</v>
      </c>
    </row>
    <row r="21" spans="1:12" s="28" customFormat="1" ht="18" customHeight="1">
      <c r="A21" s="142"/>
      <c r="B21" s="5"/>
      <c r="C21" s="18" t="s">
        <v>63</v>
      </c>
      <c r="D21" s="67">
        <v>19</v>
      </c>
      <c r="E21" s="4"/>
      <c r="F21" s="8"/>
      <c r="G21" s="4"/>
      <c r="H21" s="8"/>
      <c r="I21" s="4"/>
      <c r="J21" s="8"/>
      <c r="K21" s="150">
        <v>19</v>
      </c>
    </row>
    <row r="22" spans="1:12" s="28" customFormat="1" ht="18" customHeight="1">
      <c r="A22" s="142"/>
      <c r="B22" s="5"/>
      <c r="C22" s="18" t="s">
        <v>64</v>
      </c>
      <c r="D22" s="67">
        <v>356</v>
      </c>
      <c r="E22" s="4"/>
      <c r="F22" s="8"/>
      <c r="G22" s="4"/>
      <c r="H22" s="8"/>
      <c r="I22" s="4"/>
      <c r="J22" s="8"/>
      <c r="K22" s="150">
        <v>356</v>
      </c>
    </row>
    <row r="23" spans="1:12" s="28" customFormat="1" ht="18" customHeight="1">
      <c r="A23" s="142"/>
      <c r="B23" s="5"/>
      <c r="C23" s="18" t="s">
        <v>65</v>
      </c>
      <c r="D23" s="67">
        <v>300</v>
      </c>
      <c r="E23" s="4"/>
      <c r="F23" s="8"/>
      <c r="G23" s="4"/>
      <c r="H23" s="8"/>
      <c r="I23" s="4"/>
      <c r="J23" s="8"/>
      <c r="K23" s="150">
        <v>300</v>
      </c>
    </row>
    <row r="24" spans="1:12" s="28" customFormat="1" ht="18" customHeight="1">
      <c r="A24" s="142"/>
      <c r="B24" s="5"/>
      <c r="C24" s="18" t="s">
        <v>66</v>
      </c>
      <c r="D24" s="67">
        <v>1000</v>
      </c>
      <c r="E24" s="4"/>
      <c r="F24" s="8"/>
      <c r="G24" s="4"/>
      <c r="H24" s="8"/>
      <c r="I24" s="4"/>
      <c r="J24" s="8"/>
      <c r="K24" s="150">
        <v>1000</v>
      </c>
    </row>
    <row r="25" spans="1:12" s="28" customFormat="1" ht="18" customHeight="1">
      <c r="A25" s="142"/>
      <c r="B25" s="5"/>
      <c r="C25" s="18" t="s">
        <v>67</v>
      </c>
      <c r="D25" s="67">
        <v>1000</v>
      </c>
      <c r="E25" s="4"/>
      <c r="F25" s="8"/>
      <c r="G25" s="4"/>
      <c r="H25" s="8"/>
      <c r="I25" s="4"/>
      <c r="J25" s="8"/>
      <c r="K25" s="150">
        <v>1000</v>
      </c>
    </row>
    <row r="26" spans="1:12" s="28" customFormat="1" ht="18" customHeight="1">
      <c r="A26" s="142"/>
      <c r="B26" s="5"/>
      <c r="C26" s="1" t="s">
        <v>26</v>
      </c>
      <c r="D26" s="6">
        <v>1000</v>
      </c>
      <c r="E26" s="4"/>
      <c r="F26" s="8"/>
      <c r="G26" s="4"/>
      <c r="H26" s="8"/>
      <c r="I26" s="4"/>
      <c r="J26" s="8"/>
      <c r="K26" s="151">
        <v>1000</v>
      </c>
    </row>
    <row r="27" spans="1:12" s="28" customFormat="1" ht="18" customHeight="1">
      <c r="A27" s="142"/>
      <c r="B27" s="5"/>
      <c r="C27" s="1" t="s">
        <v>68</v>
      </c>
      <c r="D27" s="6">
        <v>2260</v>
      </c>
      <c r="E27" s="4"/>
      <c r="F27" s="8"/>
      <c r="G27" s="4"/>
      <c r="H27" s="8"/>
      <c r="I27" s="4"/>
      <c r="J27" s="8"/>
      <c r="K27" s="151">
        <v>2260</v>
      </c>
    </row>
    <row r="28" spans="1:12" s="28" customFormat="1" ht="18" customHeight="1">
      <c r="A28" s="142"/>
      <c r="B28" s="5"/>
      <c r="C28" s="1" t="s">
        <v>69</v>
      </c>
      <c r="D28" s="6">
        <v>2640</v>
      </c>
      <c r="E28" s="4"/>
      <c r="F28" s="8"/>
      <c r="G28" s="4"/>
      <c r="H28" s="8"/>
      <c r="I28" s="4"/>
      <c r="J28" s="8"/>
      <c r="K28" s="151">
        <v>2640</v>
      </c>
    </row>
    <row r="29" spans="1:12" s="28" customFormat="1" ht="18" customHeight="1">
      <c r="A29" s="142"/>
      <c r="B29" s="5"/>
      <c r="C29" s="1" t="s">
        <v>70</v>
      </c>
      <c r="D29" s="6">
        <v>1000</v>
      </c>
      <c r="E29" s="4"/>
      <c r="F29" s="8"/>
      <c r="G29" s="4"/>
      <c r="H29" s="8"/>
      <c r="I29" s="4"/>
      <c r="J29" s="8"/>
      <c r="K29" s="151">
        <v>1000</v>
      </c>
    </row>
    <row r="30" spans="1:12" s="28" customFormat="1" ht="18" customHeight="1">
      <c r="A30" s="142"/>
      <c r="B30" s="5"/>
      <c r="C30" s="4" t="s">
        <v>71</v>
      </c>
      <c r="D30" s="6">
        <v>351</v>
      </c>
      <c r="E30" s="4"/>
      <c r="F30" s="8"/>
      <c r="G30" s="4"/>
      <c r="H30" s="8"/>
      <c r="I30" s="4"/>
      <c r="J30" s="8"/>
      <c r="K30" s="151">
        <v>351</v>
      </c>
    </row>
    <row r="31" spans="1:12" s="28" customFormat="1" ht="18" customHeight="1">
      <c r="A31" s="142"/>
      <c r="B31" s="74"/>
      <c r="C31" s="70"/>
      <c r="D31" s="71"/>
      <c r="E31" s="70"/>
      <c r="F31" s="71"/>
      <c r="G31" s="70"/>
      <c r="H31" s="71"/>
      <c r="I31" s="70"/>
      <c r="J31" s="71"/>
      <c r="K31" s="152"/>
    </row>
    <row r="32" spans="1:12" s="28" customFormat="1" ht="18.75" customHeight="1">
      <c r="A32" s="142"/>
      <c r="B32" s="53" t="s">
        <v>73</v>
      </c>
      <c r="C32" s="196">
        <f>SUM(D33:D34)</f>
        <v>29</v>
      </c>
      <c r="D32" s="197"/>
      <c r="E32" s="196">
        <f>SUM(F33:F34)</f>
        <v>0</v>
      </c>
      <c r="F32" s="197"/>
      <c r="G32" s="196">
        <f>SUM(H33:H34)</f>
        <v>0</v>
      </c>
      <c r="H32" s="197"/>
      <c r="I32" s="196">
        <f>SUM(J33:J34)</f>
        <v>0</v>
      </c>
      <c r="J32" s="197"/>
      <c r="K32" s="148">
        <f>SUM(K33:K34)</f>
        <v>29</v>
      </c>
      <c r="L32" s="135"/>
    </row>
    <row r="33" spans="1:12" s="28" customFormat="1" ht="18.75" customHeight="1">
      <c r="A33" s="142"/>
      <c r="B33" s="53"/>
      <c r="C33" s="4" t="s">
        <v>59</v>
      </c>
      <c r="D33" s="8">
        <v>2</v>
      </c>
      <c r="E33" s="4"/>
      <c r="F33" s="8"/>
      <c r="G33" s="4"/>
      <c r="H33" s="8"/>
      <c r="I33" s="4"/>
      <c r="J33" s="8"/>
      <c r="K33" s="153">
        <v>2</v>
      </c>
    </row>
    <row r="34" spans="1:12" s="28" customFormat="1" ht="18.75" customHeight="1">
      <c r="A34" s="142"/>
      <c r="B34" s="75"/>
      <c r="C34" s="70" t="s">
        <v>74</v>
      </c>
      <c r="D34" s="71">
        <v>27</v>
      </c>
      <c r="E34" s="70"/>
      <c r="F34" s="71"/>
      <c r="G34" s="70"/>
      <c r="H34" s="71"/>
      <c r="I34" s="70"/>
      <c r="J34" s="71"/>
      <c r="K34" s="154">
        <v>27</v>
      </c>
    </row>
    <row r="35" spans="1:12" s="28" customFormat="1" ht="18.75" customHeight="1">
      <c r="A35" s="142"/>
      <c r="B35" s="69" t="s">
        <v>75</v>
      </c>
      <c r="C35" s="206">
        <f>SUM(D36)</f>
        <v>75</v>
      </c>
      <c r="D35" s="207"/>
      <c r="E35" s="206">
        <f>SUM(F36)</f>
        <v>0</v>
      </c>
      <c r="F35" s="207"/>
      <c r="G35" s="206">
        <f>SUM(H36)</f>
        <v>0</v>
      </c>
      <c r="H35" s="207"/>
      <c r="I35" s="206">
        <f>SUM(J36)</f>
        <v>0</v>
      </c>
      <c r="J35" s="207"/>
      <c r="K35" s="155">
        <f>SUM(K36)</f>
        <v>75</v>
      </c>
      <c r="L35" s="135"/>
    </row>
    <row r="36" spans="1:12" s="28" customFormat="1" ht="18" customHeight="1">
      <c r="A36" s="142"/>
      <c r="B36" s="74"/>
      <c r="C36" s="70" t="s">
        <v>70</v>
      </c>
      <c r="D36" s="71">
        <v>75</v>
      </c>
      <c r="E36" s="70"/>
      <c r="F36" s="71"/>
      <c r="G36" s="70"/>
      <c r="H36" s="71"/>
      <c r="I36" s="70"/>
      <c r="J36" s="71"/>
      <c r="K36" s="154">
        <v>75</v>
      </c>
    </row>
    <row r="37" spans="1:12" s="28" customFormat="1" ht="18" customHeight="1">
      <c r="A37" s="142"/>
      <c r="B37" s="53" t="s">
        <v>76</v>
      </c>
      <c r="C37" s="196">
        <f>SUM(D38)</f>
        <v>100</v>
      </c>
      <c r="D37" s="197"/>
      <c r="E37" s="196">
        <f>SUM(F38)</f>
        <v>0</v>
      </c>
      <c r="F37" s="197"/>
      <c r="G37" s="196">
        <f>SUM(H38)</f>
        <v>0</v>
      </c>
      <c r="H37" s="197"/>
      <c r="I37" s="196">
        <f>SUM(J38)</f>
        <v>0</v>
      </c>
      <c r="J37" s="197"/>
      <c r="K37" s="155">
        <f>SUM(K38)</f>
        <v>100</v>
      </c>
      <c r="L37" s="135"/>
    </row>
    <row r="38" spans="1:12" s="28" customFormat="1" ht="18" customHeight="1">
      <c r="A38" s="142"/>
      <c r="B38" s="74"/>
      <c r="C38" s="70" t="s">
        <v>77</v>
      </c>
      <c r="D38" s="71">
        <v>100</v>
      </c>
      <c r="E38" s="4"/>
      <c r="F38" s="8"/>
      <c r="G38" s="4"/>
      <c r="H38" s="8"/>
      <c r="I38" s="4"/>
      <c r="J38" s="8"/>
      <c r="K38" s="154">
        <v>100</v>
      </c>
      <c r="L38" s="17"/>
    </row>
    <row r="39" spans="1:12" s="28" customFormat="1" ht="21" customHeight="1">
      <c r="A39" s="145" t="s">
        <v>18</v>
      </c>
      <c r="B39" s="63" t="s">
        <v>21</v>
      </c>
      <c r="C39" s="202">
        <f>SUM(D40:D41)</f>
        <v>20848</v>
      </c>
      <c r="D39" s="203"/>
      <c r="E39" s="202">
        <f>SUM(F40:F41)</f>
        <v>0</v>
      </c>
      <c r="F39" s="203"/>
      <c r="G39" s="202">
        <f>SUM(H40:H41)</f>
        <v>0</v>
      </c>
      <c r="H39" s="203"/>
      <c r="I39" s="202">
        <f>SUM(J40:J41)</f>
        <v>0</v>
      </c>
      <c r="J39" s="203"/>
      <c r="K39" s="156">
        <f>SUM(K40:K41)</f>
        <v>20848</v>
      </c>
      <c r="L39" s="136"/>
    </row>
    <row r="40" spans="1:12" s="28" customFormat="1" ht="21" customHeight="1">
      <c r="A40" s="147"/>
      <c r="B40" s="68" t="s">
        <v>72</v>
      </c>
      <c r="C40" s="1" t="s">
        <v>90</v>
      </c>
      <c r="D40" s="8">
        <v>7000</v>
      </c>
      <c r="E40" s="1"/>
      <c r="F40" s="8"/>
      <c r="G40" s="1"/>
      <c r="H40" s="8"/>
      <c r="I40" s="1"/>
      <c r="J40" s="8"/>
      <c r="K40" s="151">
        <f>D40+F40+H40+J40</f>
        <v>7000</v>
      </c>
    </row>
    <row r="41" spans="1:12" s="28" customFormat="1" ht="33" customHeight="1" thickBot="1">
      <c r="A41" s="157"/>
      <c r="B41" s="158"/>
      <c r="C41" s="159" t="s">
        <v>91</v>
      </c>
      <c r="D41" s="160">
        <v>13848</v>
      </c>
      <c r="E41" s="159"/>
      <c r="F41" s="160"/>
      <c r="G41" s="159"/>
      <c r="H41" s="160"/>
      <c r="I41" s="159"/>
      <c r="J41" s="160"/>
      <c r="K41" s="161">
        <f>D41+F41+H41+J41</f>
        <v>13848</v>
      </c>
    </row>
    <row r="42" spans="1:12" s="28" customFormat="1" ht="14.25" customHeight="1">
      <c r="A42" s="137"/>
      <c r="B42" s="66"/>
      <c r="C42" s="138"/>
      <c r="D42" s="138"/>
      <c r="E42" s="138"/>
      <c r="F42" s="138"/>
      <c r="G42" s="138"/>
      <c r="H42" s="138"/>
      <c r="I42" s="138"/>
      <c r="J42" s="138"/>
      <c r="K42" s="17"/>
    </row>
    <row r="43" spans="1:12" s="28" customFormat="1" ht="18" customHeight="1" thickBot="1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50"/>
    </row>
    <row r="44" spans="1:12" s="46" customFormat="1" ht="24" customHeight="1" thickBot="1">
      <c r="A44" s="212" t="s">
        <v>0</v>
      </c>
      <c r="B44" s="235"/>
      <c r="C44" s="212" t="s">
        <v>56</v>
      </c>
      <c r="D44" s="223"/>
      <c r="E44" s="219" t="s">
        <v>55</v>
      </c>
      <c r="F44" s="219"/>
      <c r="G44" s="219"/>
      <c r="H44" s="219"/>
      <c r="I44" s="219"/>
      <c r="J44" s="219"/>
      <c r="K44" s="237" t="s">
        <v>57</v>
      </c>
    </row>
    <row r="45" spans="1:12" s="46" customFormat="1" ht="24" customHeight="1" thickBot="1">
      <c r="A45" s="224"/>
      <c r="B45" s="236"/>
      <c r="C45" s="224"/>
      <c r="D45" s="225"/>
      <c r="E45" s="226" t="s">
        <v>50</v>
      </c>
      <c r="F45" s="227"/>
      <c r="G45" s="216" t="s">
        <v>51</v>
      </c>
      <c r="H45" s="217"/>
      <c r="I45" s="216" t="s">
        <v>52</v>
      </c>
      <c r="J45" s="217"/>
      <c r="K45" s="238"/>
    </row>
    <row r="46" spans="1:12" s="28" customFormat="1" ht="23.25" customHeight="1">
      <c r="A46" s="145" t="s">
        <v>17</v>
      </c>
      <c r="B46" s="7" t="s">
        <v>48</v>
      </c>
      <c r="C46" s="202">
        <f>D47</f>
        <v>435</v>
      </c>
      <c r="D46" s="203"/>
      <c r="E46" s="202">
        <f>F47</f>
        <v>0</v>
      </c>
      <c r="F46" s="203"/>
      <c r="G46" s="202">
        <f>H47</f>
        <v>0</v>
      </c>
      <c r="H46" s="203"/>
      <c r="I46" s="202">
        <f>J47</f>
        <v>0</v>
      </c>
      <c r="J46" s="203"/>
      <c r="K46" s="164">
        <f>SUM(K47)</f>
        <v>435</v>
      </c>
    </row>
    <row r="47" spans="1:12" s="28" customFormat="1" ht="27.75" customHeight="1">
      <c r="A47" s="142"/>
      <c r="B47" s="68" t="s">
        <v>72</v>
      </c>
      <c r="C47" s="37" t="s">
        <v>93</v>
      </c>
      <c r="D47" s="13">
        <v>435</v>
      </c>
      <c r="E47" s="37"/>
      <c r="F47" s="13"/>
      <c r="G47" s="37"/>
      <c r="H47" s="13"/>
      <c r="I47" s="37"/>
      <c r="J47" s="13"/>
      <c r="K47" s="149">
        <f>D47+J47</f>
        <v>435</v>
      </c>
    </row>
    <row r="48" spans="1:12" s="28" customFormat="1" ht="30.75" customHeight="1">
      <c r="A48" s="145" t="s">
        <v>47</v>
      </c>
      <c r="B48" s="14" t="s">
        <v>49</v>
      </c>
      <c r="C48" s="202">
        <v>0</v>
      </c>
      <c r="D48" s="203"/>
      <c r="E48" s="202">
        <v>0</v>
      </c>
      <c r="F48" s="203"/>
      <c r="G48" s="202">
        <v>0</v>
      </c>
      <c r="H48" s="203"/>
      <c r="I48" s="202">
        <v>0</v>
      </c>
      <c r="J48" s="203"/>
      <c r="K48" s="164">
        <v>0</v>
      </c>
    </row>
    <row r="49" spans="1:12" s="28" customFormat="1" ht="30.75" customHeight="1">
      <c r="A49" s="165" t="s">
        <v>4</v>
      </c>
      <c r="B49" s="20" t="s">
        <v>7</v>
      </c>
      <c r="C49" s="210">
        <f>C50+C53+C56</f>
        <v>353419</v>
      </c>
      <c r="D49" s="211"/>
      <c r="E49" s="210">
        <f>E50+E53+E56</f>
        <v>0</v>
      </c>
      <c r="F49" s="211"/>
      <c r="G49" s="210">
        <f>G50+G53+G56</f>
        <v>0</v>
      </c>
      <c r="H49" s="211"/>
      <c r="I49" s="210">
        <f>I50+I53+I56</f>
        <v>0</v>
      </c>
      <c r="J49" s="211"/>
      <c r="K49" s="166">
        <f>K50+K53+K56</f>
        <v>353419</v>
      </c>
    </row>
    <row r="50" spans="1:12" s="28" customFormat="1" ht="24.75" customHeight="1">
      <c r="A50" s="145" t="s">
        <v>19</v>
      </c>
      <c r="B50" s="63" t="s">
        <v>8</v>
      </c>
      <c r="C50" s="222">
        <f>D51</f>
        <v>30000</v>
      </c>
      <c r="D50" s="203"/>
      <c r="E50" s="222">
        <f>F51</f>
        <v>0</v>
      </c>
      <c r="F50" s="203"/>
      <c r="G50" s="222">
        <f>H51</f>
        <v>0</v>
      </c>
      <c r="H50" s="203"/>
      <c r="I50" s="222">
        <f>J51</f>
        <v>0</v>
      </c>
      <c r="J50" s="203"/>
      <c r="K50" s="167">
        <f>SUM(K51)</f>
        <v>30000</v>
      </c>
    </row>
    <row r="51" spans="1:12" s="28" customFormat="1" ht="21.75" customHeight="1">
      <c r="A51" s="147"/>
      <c r="B51" s="68" t="s">
        <v>72</v>
      </c>
      <c r="C51" s="34" t="s">
        <v>96</v>
      </c>
      <c r="D51" s="32">
        <v>30000</v>
      </c>
      <c r="E51" s="37"/>
      <c r="F51" s="32"/>
      <c r="G51" s="37"/>
      <c r="H51" s="32"/>
      <c r="I51" s="37"/>
      <c r="J51" s="32"/>
      <c r="K51" s="149">
        <f>D51+F51+H51+J51</f>
        <v>30000</v>
      </c>
    </row>
    <row r="52" spans="1:12" s="28" customFormat="1" ht="19.5" customHeight="1">
      <c r="A52" s="168"/>
      <c r="B52" s="65"/>
      <c r="C52" s="37"/>
      <c r="D52" s="32"/>
      <c r="E52" s="37"/>
      <c r="F52" s="32"/>
      <c r="G52" s="37"/>
      <c r="H52" s="32"/>
      <c r="I52" s="37"/>
      <c r="J52" s="32"/>
      <c r="K52" s="149"/>
    </row>
    <row r="53" spans="1:12" s="28" customFormat="1" ht="31.5" customHeight="1">
      <c r="A53" s="145" t="s">
        <v>16</v>
      </c>
      <c r="B53" s="63" t="s">
        <v>97</v>
      </c>
      <c r="C53" s="202">
        <f>D54</f>
        <v>55393</v>
      </c>
      <c r="D53" s="203"/>
      <c r="E53" s="202">
        <f>F54</f>
        <v>0</v>
      </c>
      <c r="F53" s="203"/>
      <c r="G53" s="202">
        <f>H54</f>
        <v>0</v>
      </c>
      <c r="H53" s="203"/>
      <c r="I53" s="202">
        <f>J54</f>
        <v>0</v>
      </c>
      <c r="J53" s="203"/>
      <c r="K53" s="167">
        <f>SUM(K54)</f>
        <v>55393</v>
      </c>
    </row>
    <row r="54" spans="1:12" s="28" customFormat="1" ht="18.75" customHeight="1">
      <c r="A54" s="142"/>
      <c r="B54" s="69" t="s">
        <v>72</v>
      </c>
      <c r="C54" s="97" t="s">
        <v>98</v>
      </c>
      <c r="D54" s="43">
        <v>55393</v>
      </c>
      <c r="E54" s="36"/>
      <c r="F54" s="43"/>
      <c r="G54" s="36"/>
      <c r="H54" s="43"/>
      <c r="I54" s="36"/>
      <c r="J54" s="8"/>
      <c r="K54" s="149">
        <f>D54+F54+H54+J54</f>
        <v>55393</v>
      </c>
    </row>
    <row r="55" spans="1:12" s="28" customFormat="1" ht="16.5" customHeight="1">
      <c r="A55" s="169"/>
      <c r="B55" s="65"/>
      <c r="C55" s="113" t="s">
        <v>129</v>
      </c>
      <c r="D55" s="98"/>
      <c r="E55" s="70"/>
      <c r="F55" s="71"/>
      <c r="G55" s="70"/>
      <c r="H55" s="71"/>
      <c r="I55" s="70"/>
      <c r="J55" s="129"/>
      <c r="K55" s="152"/>
    </row>
    <row r="56" spans="1:12" s="28" customFormat="1" ht="26.25" customHeight="1">
      <c r="A56" s="170" t="s">
        <v>38</v>
      </c>
      <c r="B56" s="130" t="s">
        <v>46</v>
      </c>
      <c r="C56" s="202">
        <f>SUM(D57:D59)</f>
        <v>268026</v>
      </c>
      <c r="D56" s="203"/>
      <c r="E56" s="202">
        <f>SUM(F57:F59)</f>
        <v>0</v>
      </c>
      <c r="F56" s="203"/>
      <c r="G56" s="202">
        <f>SUM(H57:H59)</f>
        <v>0</v>
      </c>
      <c r="H56" s="203"/>
      <c r="I56" s="202">
        <f>SUM(J57:J59)</f>
        <v>0</v>
      </c>
      <c r="J56" s="203"/>
      <c r="K56" s="167">
        <f>SUM(K57:K58)</f>
        <v>268026</v>
      </c>
    </row>
    <row r="57" spans="1:12" s="28" customFormat="1" ht="32.25" customHeight="1">
      <c r="A57" s="142"/>
      <c r="B57" s="69" t="s">
        <v>72</v>
      </c>
      <c r="C57" s="4" t="s">
        <v>100</v>
      </c>
      <c r="D57" s="8">
        <v>39534</v>
      </c>
      <c r="E57" s="4"/>
      <c r="F57" s="8"/>
      <c r="G57" s="4"/>
      <c r="H57" s="8"/>
      <c r="I57" s="4"/>
      <c r="J57" s="44"/>
      <c r="K57" s="149">
        <f>D57+F57+H57+J57</f>
        <v>39534</v>
      </c>
    </row>
    <row r="58" spans="1:12" s="28" customFormat="1" ht="21.75" customHeight="1">
      <c r="A58" s="142"/>
      <c r="B58" s="61"/>
      <c r="C58" s="4" t="s">
        <v>101</v>
      </c>
      <c r="D58" s="8">
        <v>228492</v>
      </c>
      <c r="E58" s="4"/>
      <c r="F58" s="6"/>
      <c r="G58" s="4"/>
      <c r="H58" s="6"/>
      <c r="I58" s="4"/>
      <c r="J58" s="6"/>
      <c r="K58" s="149">
        <f>D58+F58+H58+J58</f>
        <v>228492</v>
      </c>
    </row>
    <row r="59" spans="1:12" s="28" customFormat="1" ht="18" customHeight="1">
      <c r="A59" s="142"/>
      <c r="B59" s="61"/>
      <c r="C59" s="4"/>
      <c r="D59" s="8"/>
      <c r="E59" s="18"/>
      <c r="F59" s="6"/>
      <c r="G59" s="18"/>
      <c r="H59" s="6"/>
      <c r="I59" s="18"/>
      <c r="J59" s="6"/>
      <c r="K59" s="149"/>
    </row>
    <row r="60" spans="1:12" s="28" customFormat="1" ht="30.75" customHeight="1">
      <c r="A60" s="171" t="s">
        <v>5</v>
      </c>
      <c r="B60" s="31" t="s">
        <v>130</v>
      </c>
      <c r="C60" s="200">
        <f>C61+C63+C74</f>
        <v>10797</v>
      </c>
      <c r="D60" s="201"/>
      <c r="E60" s="200">
        <f>E61+E63+E74</f>
        <v>0</v>
      </c>
      <c r="F60" s="201"/>
      <c r="G60" s="200">
        <f>G61+G63+G74</f>
        <v>0</v>
      </c>
      <c r="H60" s="201"/>
      <c r="I60" s="200">
        <f>I61+I63+I74</f>
        <v>325</v>
      </c>
      <c r="J60" s="201"/>
      <c r="K60" s="166">
        <f>K61+K63+K74</f>
        <v>11122</v>
      </c>
    </row>
    <row r="61" spans="1:12" s="28" customFormat="1" ht="24" customHeight="1">
      <c r="A61" s="172" t="s">
        <v>19</v>
      </c>
      <c r="B61" s="63" t="s">
        <v>45</v>
      </c>
      <c r="C61" s="202">
        <f>D62</f>
        <v>881</v>
      </c>
      <c r="D61" s="203"/>
      <c r="E61" s="202">
        <f>F62</f>
        <v>0</v>
      </c>
      <c r="F61" s="203"/>
      <c r="G61" s="202">
        <f>H62</f>
        <v>0</v>
      </c>
      <c r="H61" s="203"/>
      <c r="I61" s="202">
        <f>J62</f>
        <v>0</v>
      </c>
      <c r="J61" s="203"/>
      <c r="K61" s="148">
        <f>SUM(K62)</f>
        <v>881</v>
      </c>
    </row>
    <row r="62" spans="1:12" s="28" customFormat="1" ht="20.25" customHeight="1">
      <c r="A62" s="169"/>
      <c r="B62" s="134" t="s">
        <v>72</v>
      </c>
      <c r="C62" s="45" t="s">
        <v>132</v>
      </c>
      <c r="D62" s="62">
        <v>881</v>
      </c>
      <c r="E62" s="59"/>
      <c r="F62" s="62"/>
      <c r="G62" s="59"/>
      <c r="H62" s="62"/>
      <c r="I62" s="45"/>
      <c r="J62" s="62"/>
      <c r="K62" s="173">
        <f>D62+F62+H62+J62</f>
        <v>881</v>
      </c>
    </row>
    <row r="63" spans="1:12" s="28" customFormat="1" ht="27" customHeight="1">
      <c r="A63" s="141" t="s">
        <v>16</v>
      </c>
      <c r="B63" s="64" t="s">
        <v>37</v>
      </c>
      <c r="C63" s="202">
        <f>SUM(D64:D73)</f>
        <v>9916</v>
      </c>
      <c r="D63" s="203"/>
      <c r="E63" s="202">
        <f>SUM(F64:F73)</f>
        <v>0</v>
      </c>
      <c r="F63" s="203"/>
      <c r="G63" s="202">
        <f>SUM(H64:H73)</f>
        <v>0</v>
      </c>
      <c r="H63" s="203"/>
      <c r="I63" s="202">
        <f>SUM(J64:J73)</f>
        <v>325</v>
      </c>
      <c r="J63" s="203"/>
      <c r="K63" s="148">
        <f>SUM(K64:K73)</f>
        <v>10241</v>
      </c>
      <c r="L63" s="162"/>
    </row>
    <row r="64" spans="1:12" s="28" customFormat="1" ht="27" customHeight="1">
      <c r="A64" s="172"/>
      <c r="B64" s="105" t="s">
        <v>72</v>
      </c>
      <c r="C64" s="70" t="s">
        <v>105</v>
      </c>
      <c r="D64" s="81">
        <v>253</v>
      </c>
      <c r="E64" s="70"/>
      <c r="F64" s="81"/>
      <c r="G64" s="70"/>
      <c r="H64" s="81"/>
      <c r="I64" s="70"/>
      <c r="J64" s="81"/>
      <c r="K64" s="174">
        <f t="shared" ref="K64:K73" si="0">D64+F64+H64+J64</f>
        <v>253</v>
      </c>
    </row>
    <row r="65" spans="1:11" s="28" customFormat="1" ht="18.75" customHeight="1">
      <c r="A65" s="172"/>
      <c r="B65" s="85" t="s">
        <v>73</v>
      </c>
      <c r="C65" s="10" t="s">
        <v>104</v>
      </c>
      <c r="D65" s="6">
        <v>1300</v>
      </c>
      <c r="E65" s="4"/>
      <c r="F65" s="6"/>
      <c r="G65" s="4"/>
      <c r="H65" s="6"/>
      <c r="I65" s="4"/>
      <c r="J65" s="6"/>
      <c r="K65" s="149">
        <f t="shared" si="0"/>
        <v>1300</v>
      </c>
    </row>
    <row r="66" spans="1:11" s="28" customFormat="1" ht="18.75" customHeight="1">
      <c r="A66" s="172"/>
      <c r="B66" s="103"/>
      <c r="C66" s="102"/>
      <c r="D66" s="81"/>
      <c r="E66" s="70"/>
      <c r="F66" s="81"/>
      <c r="G66" s="70"/>
      <c r="H66" s="81"/>
      <c r="I66" s="70"/>
      <c r="J66" s="81"/>
      <c r="K66" s="149"/>
    </row>
    <row r="67" spans="1:11" s="28" customFormat="1" ht="18.75" customHeight="1">
      <c r="A67" s="172"/>
      <c r="B67" s="132" t="s">
        <v>75</v>
      </c>
      <c r="C67" s="102" t="s">
        <v>106</v>
      </c>
      <c r="D67" s="81">
        <v>142</v>
      </c>
      <c r="E67" s="4"/>
      <c r="F67" s="6"/>
      <c r="G67" s="4"/>
      <c r="H67" s="6"/>
      <c r="I67" s="4"/>
      <c r="J67" s="17"/>
      <c r="K67" s="175">
        <f t="shared" si="0"/>
        <v>142</v>
      </c>
    </row>
    <row r="68" spans="1:11" s="28" customFormat="1" ht="18.75" customHeight="1">
      <c r="A68" s="172"/>
      <c r="B68" s="103"/>
      <c r="C68" s="70" t="s">
        <v>22</v>
      </c>
      <c r="D68" s="81">
        <v>5294</v>
      </c>
      <c r="E68" s="70"/>
      <c r="F68" s="81"/>
      <c r="G68" s="70"/>
      <c r="H68" s="81"/>
      <c r="I68" s="70"/>
      <c r="J68" s="81"/>
      <c r="K68" s="152">
        <f t="shared" si="0"/>
        <v>5294</v>
      </c>
    </row>
    <row r="69" spans="1:11" s="28" customFormat="1" ht="18.75" customHeight="1">
      <c r="A69" s="172"/>
      <c r="B69" s="61"/>
      <c r="C69" s="4"/>
      <c r="D69" s="6"/>
      <c r="E69" s="4"/>
      <c r="F69" s="6"/>
      <c r="G69" s="4"/>
      <c r="H69" s="6"/>
      <c r="I69" s="4"/>
      <c r="J69" s="6"/>
      <c r="K69" s="175"/>
    </row>
    <row r="70" spans="1:11" s="28" customFormat="1" ht="18.75" customHeight="1">
      <c r="A70" s="172"/>
      <c r="B70" s="65"/>
      <c r="C70" s="70" t="s">
        <v>43</v>
      </c>
      <c r="D70" s="81"/>
      <c r="E70" s="70"/>
      <c r="F70" s="71"/>
      <c r="G70" s="70"/>
      <c r="H70" s="71"/>
      <c r="I70" s="70" t="s">
        <v>135</v>
      </c>
      <c r="J70" s="81">
        <v>325</v>
      </c>
      <c r="K70" s="152">
        <f t="shared" si="0"/>
        <v>325</v>
      </c>
    </row>
    <row r="71" spans="1:11" s="28" customFormat="1" ht="18.75" customHeight="1">
      <c r="A71" s="172"/>
      <c r="B71" s="104" t="s">
        <v>107</v>
      </c>
      <c r="C71" s="4" t="s">
        <v>41</v>
      </c>
      <c r="D71" s="8">
        <v>339</v>
      </c>
      <c r="E71" s="4"/>
      <c r="F71" s="8"/>
      <c r="G71" s="4"/>
      <c r="H71" s="8"/>
      <c r="I71" s="4"/>
      <c r="J71" s="6"/>
      <c r="K71" s="149">
        <f t="shared" si="0"/>
        <v>339</v>
      </c>
    </row>
    <row r="72" spans="1:11" s="28" customFormat="1" ht="18.75" customHeight="1">
      <c r="A72" s="172"/>
      <c r="B72" s="65"/>
      <c r="C72" s="70"/>
      <c r="D72" s="81"/>
      <c r="E72" s="70"/>
      <c r="F72" s="71"/>
      <c r="G72" s="70"/>
      <c r="H72" s="71"/>
      <c r="I72" s="70"/>
      <c r="J72" s="81"/>
      <c r="K72" s="152"/>
    </row>
    <row r="73" spans="1:11" s="28" customFormat="1" ht="27" customHeight="1">
      <c r="A73" s="172"/>
      <c r="B73" s="104" t="s">
        <v>110</v>
      </c>
      <c r="C73" s="35" t="s">
        <v>111</v>
      </c>
      <c r="D73" s="131">
        <v>2588</v>
      </c>
      <c r="E73" s="35"/>
      <c r="F73" s="131"/>
      <c r="G73" s="35"/>
      <c r="H73" s="131"/>
      <c r="I73" s="35"/>
      <c r="J73" s="22"/>
      <c r="K73" s="149">
        <f t="shared" si="0"/>
        <v>2588</v>
      </c>
    </row>
    <row r="74" spans="1:11" s="28" customFormat="1" ht="33" customHeight="1">
      <c r="A74" s="176" t="s">
        <v>18</v>
      </c>
      <c r="B74" s="100" t="s">
        <v>112</v>
      </c>
      <c r="C74" s="241">
        <v>0</v>
      </c>
      <c r="D74" s="242"/>
      <c r="E74" s="35"/>
      <c r="F74" s="22"/>
      <c r="G74" s="35"/>
      <c r="H74" s="22"/>
      <c r="I74" s="35"/>
      <c r="J74" s="22"/>
      <c r="K74" s="174"/>
    </row>
    <row r="75" spans="1:11" s="28" customFormat="1" ht="18" customHeight="1" thickBot="1">
      <c r="A75" s="177"/>
      <c r="B75" s="178"/>
      <c r="C75" s="179"/>
      <c r="D75" s="160"/>
      <c r="E75" s="180"/>
      <c r="F75" s="181"/>
      <c r="G75" s="180"/>
      <c r="H75" s="181"/>
      <c r="I75" s="180"/>
      <c r="J75" s="181"/>
      <c r="K75" s="182"/>
    </row>
    <row r="76" spans="1:11" s="28" customFormat="1" ht="9.75" customHeight="1">
      <c r="A76" s="163"/>
      <c r="B76" s="18"/>
      <c r="C76" s="66"/>
      <c r="D76" s="17"/>
      <c r="E76" s="66"/>
      <c r="F76" s="17"/>
      <c r="G76" s="66"/>
      <c r="H76" s="17"/>
      <c r="I76" s="66"/>
      <c r="J76" s="17"/>
      <c r="K76" s="17"/>
    </row>
    <row r="77" spans="1:11" s="28" customFormat="1" ht="16.5" customHeight="1" thickBot="1">
      <c r="A77" s="51"/>
      <c r="B77" s="52"/>
      <c r="C77" s="48"/>
      <c r="D77" s="50"/>
      <c r="E77" s="48"/>
      <c r="F77" s="50"/>
      <c r="G77" s="48"/>
      <c r="H77" s="50"/>
      <c r="I77" s="48"/>
      <c r="J77" s="50"/>
      <c r="K77" s="50"/>
    </row>
    <row r="78" spans="1:11" s="46" customFormat="1" ht="24" customHeight="1" thickBot="1">
      <c r="A78" s="212" t="s">
        <v>0</v>
      </c>
      <c r="B78" s="235"/>
      <c r="C78" s="212" t="s">
        <v>56</v>
      </c>
      <c r="D78" s="213"/>
      <c r="E78" s="219" t="s">
        <v>55</v>
      </c>
      <c r="F78" s="219"/>
      <c r="G78" s="219"/>
      <c r="H78" s="219"/>
      <c r="I78" s="219"/>
      <c r="J78" s="219"/>
      <c r="K78" s="237" t="s">
        <v>57</v>
      </c>
    </row>
    <row r="79" spans="1:11" s="46" customFormat="1" ht="24" customHeight="1" thickBot="1">
      <c r="A79" s="224"/>
      <c r="B79" s="236"/>
      <c r="C79" s="214"/>
      <c r="D79" s="215"/>
      <c r="E79" s="226" t="s">
        <v>50</v>
      </c>
      <c r="F79" s="227"/>
      <c r="G79" s="216" t="s">
        <v>51</v>
      </c>
      <c r="H79" s="217"/>
      <c r="I79" s="216" t="s">
        <v>52</v>
      </c>
      <c r="J79" s="217"/>
      <c r="K79" s="238"/>
    </row>
    <row r="80" spans="1:11" s="28" customFormat="1" ht="36.75" customHeight="1">
      <c r="A80" s="172"/>
      <c r="B80" s="40"/>
      <c r="C80" s="4" t="s">
        <v>53</v>
      </c>
      <c r="D80" s="6"/>
      <c r="E80" s="4"/>
      <c r="F80" s="6"/>
      <c r="G80" s="4"/>
      <c r="H80" s="6"/>
      <c r="I80" s="4"/>
      <c r="J80" s="6"/>
      <c r="K80" s="149"/>
    </row>
    <row r="81" spans="1:11" s="28" customFormat="1" ht="32.25" customHeight="1">
      <c r="A81" s="171" t="s">
        <v>9</v>
      </c>
      <c r="B81" s="20" t="s">
        <v>39</v>
      </c>
      <c r="C81" s="200">
        <f>C82+C89</f>
        <v>292960</v>
      </c>
      <c r="D81" s="201"/>
      <c r="E81" s="200">
        <f>E82+E89</f>
        <v>-40</v>
      </c>
      <c r="F81" s="201"/>
      <c r="G81" s="200">
        <f>G82+G89</f>
        <v>0</v>
      </c>
      <c r="H81" s="201"/>
      <c r="I81" s="200">
        <f>I82+I89</f>
        <v>6611</v>
      </c>
      <c r="J81" s="201"/>
      <c r="K81" s="166">
        <f>K82+K89</f>
        <v>299531</v>
      </c>
    </row>
    <row r="82" spans="1:11" s="28" customFormat="1" ht="21" customHeight="1">
      <c r="A82" s="141" t="s">
        <v>2</v>
      </c>
      <c r="B82" s="14" t="s">
        <v>33</v>
      </c>
      <c r="C82" s="218">
        <f>SUM(D83:D88)</f>
        <v>194860</v>
      </c>
      <c r="D82" s="205"/>
      <c r="E82" s="218">
        <f>SUM(F83:F88)</f>
        <v>-40</v>
      </c>
      <c r="F82" s="205"/>
      <c r="G82" s="218">
        <f>SUM(H83:H88)</f>
        <v>0</v>
      </c>
      <c r="H82" s="205"/>
      <c r="I82" s="218">
        <f>SUM(J83:J88)</f>
        <v>6611</v>
      </c>
      <c r="J82" s="205"/>
      <c r="K82" s="166">
        <f>SUM(K83:K88)</f>
        <v>201431</v>
      </c>
    </row>
    <row r="83" spans="1:11" s="28" customFormat="1" ht="19.5" customHeight="1">
      <c r="A83" s="172"/>
      <c r="B83" s="61"/>
      <c r="C83" s="16" t="s">
        <v>114</v>
      </c>
      <c r="D83" s="23">
        <v>32223</v>
      </c>
      <c r="E83" s="16"/>
      <c r="F83" s="23"/>
      <c r="G83" s="16"/>
      <c r="H83" s="23"/>
      <c r="I83" s="16"/>
      <c r="J83" s="23"/>
      <c r="K83" s="149">
        <f>D83+F83+H83+J83</f>
        <v>32223</v>
      </c>
    </row>
    <row r="84" spans="1:11" s="28" customFormat="1" ht="18.75" customHeight="1">
      <c r="A84" s="172"/>
      <c r="B84" s="61"/>
      <c r="C84" s="16" t="s">
        <v>115</v>
      </c>
      <c r="D84" s="19">
        <v>64818</v>
      </c>
      <c r="E84" s="16"/>
      <c r="F84" s="19"/>
      <c r="G84" s="16"/>
      <c r="H84" s="19"/>
      <c r="I84" s="16"/>
      <c r="J84" s="19"/>
      <c r="K84" s="149">
        <f>D84+F84+H84+J84</f>
        <v>64818</v>
      </c>
    </row>
    <row r="85" spans="1:11" s="28" customFormat="1" ht="30" customHeight="1">
      <c r="A85" s="172"/>
      <c r="B85" s="61"/>
      <c r="C85" s="12" t="s">
        <v>25</v>
      </c>
      <c r="D85" s="13">
        <v>92919</v>
      </c>
      <c r="E85" s="12"/>
      <c r="F85" s="13"/>
      <c r="G85" s="12"/>
      <c r="H85" s="13"/>
      <c r="I85" s="12"/>
      <c r="J85" s="13"/>
      <c r="K85" s="149">
        <f>D85+F85+H85+J85</f>
        <v>92919</v>
      </c>
    </row>
    <row r="86" spans="1:11" s="28" customFormat="1" ht="27.75" customHeight="1">
      <c r="A86" s="172"/>
      <c r="B86" s="61"/>
      <c r="C86" s="97" t="s">
        <v>116</v>
      </c>
      <c r="D86" s="13">
        <v>3894</v>
      </c>
      <c r="E86" s="12" t="s">
        <v>133</v>
      </c>
      <c r="F86" s="13">
        <v>-514</v>
      </c>
      <c r="G86" s="12"/>
      <c r="H86" s="13"/>
      <c r="I86" s="12" t="s">
        <v>136</v>
      </c>
      <c r="J86" s="13">
        <v>6115</v>
      </c>
      <c r="K86" s="149">
        <f>D86+F86+H86+J86</f>
        <v>9495</v>
      </c>
    </row>
    <row r="87" spans="1:11" s="28" customFormat="1" ht="26.25" customHeight="1">
      <c r="A87" s="172"/>
      <c r="B87" s="61"/>
      <c r="C87" s="97" t="s">
        <v>117</v>
      </c>
      <c r="D87" s="13">
        <v>1006</v>
      </c>
      <c r="E87" s="12" t="s">
        <v>134</v>
      </c>
      <c r="F87" s="13">
        <v>474</v>
      </c>
      <c r="G87" s="12"/>
      <c r="H87" s="13"/>
      <c r="I87" s="12" t="s">
        <v>131</v>
      </c>
      <c r="J87" s="13">
        <v>496</v>
      </c>
      <c r="K87" s="149">
        <f>D87+F87+H87+J87</f>
        <v>1976</v>
      </c>
    </row>
    <row r="88" spans="1:11" s="28" customFormat="1" ht="30" customHeight="1">
      <c r="A88" s="172"/>
      <c r="B88" s="61"/>
      <c r="C88" s="12"/>
      <c r="D88" s="13"/>
      <c r="E88" s="12"/>
      <c r="F88" s="13"/>
      <c r="G88" s="12"/>
      <c r="H88" s="13"/>
      <c r="I88" s="12"/>
      <c r="J88" s="13"/>
      <c r="K88" s="149"/>
    </row>
    <row r="89" spans="1:11" s="28" customFormat="1" ht="24" customHeight="1">
      <c r="A89" s="183" t="s">
        <v>3</v>
      </c>
      <c r="B89" s="54" t="s">
        <v>34</v>
      </c>
      <c r="C89" s="198">
        <f>SUM(D90:D99)</f>
        <v>98100</v>
      </c>
      <c r="D89" s="199"/>
      <c r="E89" s="198">
        <f>SUM(F90:F99)</f>
        <v>0</v>
      </c>
      <c r="F89" s="199"/>
      <c r="G89" s="198">
        <f>SUM(H90:H99)</f>
        <v>0</v>
      </c>
      <c r="H89" s="199"/>
      <c r="I89" s="198">
        <f>SUM(J90:J99)</f>
        <v>0</v>
      </c>
      <c r="J89" s="199"/>
      <c r="K89" s="166">
        <f>SUM(K90:K98)</f>
        <v>98100</v>
      </c>
    </row>
    <row r="90" spans="1:11" s="28" customFormat="1" ht="18.75" customHeight="1">
      <c r="A90" s="184"/>
      <c r="B90" s="9"/>
      <c r="C90" s="9" t="s">
        <v>10</v>
      </c>
      <c r="D90" s="22">
        <v>22000</v>
      </c>
      <c r="E90" s="30"/>
      <c r="F90" s="22"/>
      <c r="G90" s="30"/>
      <c r="H90" s="22"/>
      <c r="I90" s="30"/>
      <c r="J90" s="22"/>
      <c r="K90" s="174">
        <f t="shared" ref="K90:K98" si="1">D90+F90+H90+J90</f>
        <v>22000</v>
      </c>
    </row>
    <row r="91" spans="1:11" s="28" customFormat="1" ht="21" customHeight="1">
      <c r="A91" s="184"/>
      <c r="B91" s="9"/>
      <c r="C91" s="9" t="s">
        <v>11</v>
      </c>
      <c r="D91" s="22">
        <v>30000</v>
      </c>
      <c r="E91" s="35"/>
      <c r="F91" s="22"/>
      <c r="G91" s="35"/>
      <c r="H91" s="22"/>
      <c r="I91" s="35"/>
      <c r="J91" s="22"/>
      <c r="K91" s="174">
        <f t="shared" si="1"/>
        <v>30000</v>
      </c>
    </row>
    <row r="92" spans="1:11" s="28" customFormat="1" ht="35.25" customHeight="1">
      <c r="A92" s="185"/>
      <c r="B92" s="9"/>
      <c r="C92" s="9" t="s">
        <v>118</v>
      </c>
      <c r="D92" s="22">
        <v>500</v>
      </c>
      <c r="E92" s="35"/>
      <c r="F92" s="22"/>
      <c r="G92" s="35"/>
      <c r="H92" s="22"/>
      <c r="I92" s="35"/>
      <c r="J92" s="22"/>
      <c r="K92" s="174">
        <f t="shared" si="1"/>
        <v>500</v>
      </c>
    </row>
    <row r="93" spans="1:11" s="28" customFormat="1" ht="31.9" customHeight="1">
      <c r="A93" s="184"/>
      <c r="B93" s="9"/>
      <c r="C93" s="9" t="s">
        <v>20</v>
      </c>
      <c r="D93" s="22">
        <v>100</v>
      </c>
      <c r="E93" s="35"/>
      <c r="F93" s="22"/>
      <c r="G93" s="35"/>
      <c r="H93" s="22"/>
      <c r="I93" s="35"/>
      <c r="J93" s="22"/>
      <c r="K93" s="174">
        <f t="shared" si="1"/>
        <v>100</v>
      </c>
    </row>
    <row r="94" spans="1:11" s="28" customFormat="1" ht="21" customHeight="1">
      <c r="A94" s="184"/>
      <c r="B94" s="9"/>
      <c r="C94" s="9" t="s">
        <v>12</v>
      </c>
      <c r="D94" s="22">
        <v>1500</v>
      </c>
      <c r="E94" s="35"/>
      <c r="F94" s="22"/>
      <c r="G94" s="35"/>
      <c r="H94" s="22"/>
      <c r="I94" s="35"/>
      <c r="J94" s="22"/>
      <c r="K94" s="174">
        <f t="shared" si="1"/>
        <v>1500</v>
      </c>
    </row>
    <row r="95" spans="1:11" s="28" customFormat="1" ht="21" customHeight="1">
      <c r="A95" s="141"/>
      <c r="B95" s="14"/>
      <c r="C95" s="14" t="s">
        <v>23</v>
      </c>
      <c r="D95" s="22">
        <v>18000</v>
      </c>
      <c r="E95" s="36"/>
      <c r="F95" s="22"/>
      <c r="G95" s="36"/>
      <c r="H95" s="22"/>
      <c r="I95" s="36"/>
      <c r="J95" s="22"/>
      <c r="K95" s="174">
        <f t="shared" si="1"/>
        <v>18000</v>
      </c>
    </row>
    <row r="96" spans="1:11" s="28" customFormat="1" ht="33" customHeight="1">
      <c r="A96" s="184"/>
      <c r="B96" s="9"/>
      <c r="C96" s="9" t="s">
        <v>27</v>
      </c>
      <c r="D96" s="22">
        <v>500</v>
      </c>
      <c r="E96" s="35"/>
      <c r="F96" s="22"/>
      <c r="G96" s="35"/>
      <c r="H96" s="22"/>
      <c r="I96" s="35"/>
      <c r="J96" s="22"/>
      <c r="K96" s="174">
        <f t="shared" si="1"/>
        <v>500</v>
      </c>
    </row>
    <row r="97" spans="1:11" s="28" customFormat="1" ht="21" customHeight="1">
      <c r="A97" s="141"/>
      <c r="B97" s="14"/>
      <c r="C97" s="14" t="s">
        <v>28</v>
      </c>
      <c r="D97" s="22">
        <v>500</v>
      </c>
      <c r="E97" s="36"/>
      <c r="F97" s="22"/>
      <c r="G97" s="36"/>
      <c r="H97" s="22"/>
      <c r="I97" s="36"/>
      <c r="J97" s="22"/>
      <c r="K97" s="174">
        <f t="shared" si="1"/>
        <v>500</v>
      </c>
    </row>
    <row r="98" spans="1:11" s="28" customFormat="1" ht="18.75" customHeight="1">
      <c r="A98" s="184"/>
      <c r="B98" s="9"/>
      <c r="C98" s="9" t="s">
        <v>13</v>
      </c>
      <c r="D98" s="33">
        <v>25000</v>
      </c>
      <c r="E98" s="35"/>
      <c r="F98" s="33"/>
      <c r="G98" s="35"/>
      <c r="H98" s="33"/>
      <c r="I98" s="35"/>
      <c r="J98" s="33"/>
      <c r="K98" s="174">
        <f t="shared" si="1"/>
        <v>25000</v>
      </c>
    </row>
    <row r="99" spans="1:11" s="28" customFormat="1" ht="30.6" customHeight="1">
      <c r="A99" s="171" t="s">
        <v>6</v>
      </c>
      <c r="B99" s="20" t="s">
        <v>35</v>
      </c>
      <c r="C99" s="198">
        <f>SUM(D100:D104)</f>
        <v>128353</v>
      </c>
      <c r="D99" s="199"/>
      <c r="E99" s="198">
        <f>SUM(F100:F104)</f>
        <v>0</v>
      </c>
      <c r="F99" s="199"/>
      <c r="G99" s="198">
        <f>SUM(H100:H104)</f>
        <v>0</v>
      </c>
      <c r="H99" s="199"/>
      <c r="I99" s="198">
        <f>SUM(J100:J104)</f>
        <v>0</v>
      </c>
      <c r="J99" s="199"/>
      <c r="K99" s="186">
        <f>SUM(K100:K104)</f>
        <v>128353</v>
      </c>
    </row>
    <row r="100" spans="1:11" s="28" customFormat="1" ht="21.75" customHeight="1">
      <c r="A100" s="169"/>
      <c r="B100" s="3"/>
      <c r="C100" s="38" t="s">
        <v>120</v>
      </c>
      <c r="D100" s="39">
        <v>26000</v>
      </c>
      <c r="E100" s="38"/>
      <c r="F100" s="39"/>
      <c r="G100" s="38"/>
      <c r="H100" s="39"/>
      <c r="I100" s="38"/>
      <c r="J100" s="39"/>
      <c r="K100" s="149">
        <f>D100+F100+H100+J100</f>
        <v>26000</v>
      </c>
    </row>
    <row r="101" spans="1:11" s="28" customFormat="1" ht="21.75" customHeight="1">
      <c r="A101" s="169"/>
      <c r="B101" s="3"/>
      <c r="C101" s="55" t="s">
        <v>121</v>
      </c>
      <c r="D101" s="56">
        <v>25388</v>
      </c>
      <c r="E101" s="55"/>
      <c r="F101" s="56"/>
      <c r="G101" s="55"/>
      <c r="H101" s="56"/>
      <c r="I101" s="55"/>
      <c r="J101" s="56"/>
      <c r="K101" s="149">
        <f>D101+F101+H101+J101</f>
        <v>25388</v>
      </c>
    </row>
    <row r="102" spans="1:11" s="28" customFormat="1" ht="17.25" customHeight="1">
      <c r="A102" s="169"/>
      <c r="B102" s="4"/>
      <c r="C102" s="55" t="s">
        <v>122</v>
      </c>
      <c r="D102" s="56">
        <v>55000</v>
      </c>
      <c r="E102" s="55"/>
      <c r="F102" s="56"/>
      <c r="G102" s="55"/>
      <c r="H102" s="56"/>
      <c r="I102" s="55"/>
      <c r="J102" s="56"/>
      <c r="K102" s="149">
        <f>D102+F102+H102+J102</f>
        <v>55000</v>
      </c>
    </row>
    <row r="103" spans="1:11" s="28" customFormat="1" ht="18.75" customHeight="1">
      <c r="A103" s="169"/>
      <c r="B103" s="4"/>
      <c r="C103" s="1" t="s">
        <v>123</v>
      </c>
      <c r="D103" s="17">
        <v>20000</v>
      </c>
      <c r="E103" s="1"/>
      <c r="F103" s="6"/>
      <c r="G103" s="17"/>
      <c r="H103" s="6"/>
      <c r="I103" s="17"/>
      <c r="J103" s="6"/>
      <c r="K103" s="149">
        <f>D103+F103+H103+J103</f>
        <v>20000</v>
      </c>
    </row>
    <row r="104" spans="1:11" s="28" customFormat="1" ht="33.75" customHeight="1">
      <c r="A104" s="172"/>
      <c r="B104" s="3"/>
      <c r="C104" s="16" t="s">
        <v>24</v>
      </c>
      <c r="D104" s="133">
        <v>1965</v>
      </c>
      <c r="E104" s="16"/>
      <c r="F104" s="133"/>
      <c r="G104" s="16"/>
      <c r="H104" s="133"/>
      <c r="I104" s="16"/>
      <c r="J104" s="133"/>
      <c r="K104" s="149">
        <f>D104+F104+H104+J104</f>
        <v>1965</v>
      </c>
    </row>
    <row r="105" spans="1:11" s="28" customFormat="1" ht="30.75" customHeight="1">
      <c r="A105" s="187"/>
      <c r="B105" s="15" t="s">
        <v>29</v>
      </c>
      <c r="C105" s="200">
        <f>C8+C49+C60+C81+C99</f>
        <v>818013</v>
      </c>
      <c r="D105" s="201"/>
      <c r="E105" s="200">
        <f>E8+E49+E60+E81+E99</f>
        <v>-40</v>
      </c>
      <c r="F105" s="201"/>
      <c r="G105" s="200">
        <f>G8+G49+G60+G81+G99</f>
        <v>0</v>
      </c>
      <c r="H105" s="201"/>
      <c r="I105" s="200">
        <f>I8+I49+I60+I81+I99</f>
        <v>6936</v>
      </c>
      <c r="J105" s="201"/>
      <c r="K105" s="186">
        <f>K8+K49+K60+K81+K99</f>
        <v>824909</v>
      </c>
    </row>
    <row r="106" spans="1:11" s="28" customFormat="1" ht="23.25" customHeight="1">
      <c r="A106" s="188"/>
      <c r="B106" s="9" t="s">
        <v>14</v>
      </c>
      <c r="C106" s="202"/>
      <c r="D106" s="203"/>
      <c r="E106" s="202"/>
      <c r="F106" s="203"/>
      <c r="G106" s="202"/>
      <c r="H106" s="203"/>
      <c r="I106" s="202"/>
      <c r="J106" s="203"/>
      <c r="K106" s="143"/>
    </row>
    <row r="107" spans="1:11" s="28" customFormat="1" ht="24" customHeight="1">
      <c r="A107" s="170"/>
      <c r="B107" s="11" t="s">
        <v>36</v>
      </c>
      <c r="C107" s="202"/>
      <c r="D107" s="203"/>
      <c r="E107" s="202"/>
      <c r="F107" s="203"/>
      <c r="G107" s="202"/>
      <c r="H107" s="203"/>
      <c r="I107" s="202"/>
      <c r="J107" s="203"/>
      <c r="K107" s="164"/>
    </row>
    <row r="108" spans="1:11" s="28" customFormat="1" ht="27" customHeight="1" thickBot="1">
      <c r="A108" s="189"/>
      <c r="B108" s="190" t="s">
        <v>15</v>
      </c>
      <c r="C108" s="220">
        <f>SUM(C105:D107)</f>
        <v>818013</v>
      </c>
      <c r="D108" s="221"/>
      <c r="E108" s="220">
        <f>SUM(E105:F107)</f>
        <v>-40</v>
      </c>
      <c r="F108" s="221"/>
      <c r="G108" s="220">
        <f>SUM(G105:H107)</f>
        <v>0</v>
      </c>
      <c r="H108" s="221"/>
      <c r="I108" s="220">
        <f>SUM(I105:J107)</f>
        <v>6936</v>
      </c>
      <c r="J108" s="221"/>
      <c r="K108" s="191">
        <f>SUM(K105:K107)</f>
        <v>824909</v>
      </c>
    </row>
    <row r="109" spans="1:11" s="28" customFormat="1" ht="13.15" customHeight="1">
      <c r="A109" s="17"/>
      <c r="B109" s="17"/>
      <c r="C109" s="28" t="s">
        <v>44</v>
      </c>
      <c r="E109" s="28" t="s">
        <v>44</v>
      </c>
      <c r="G109" s="28" t="s">
        <v>44</v>
      </c>
      <c r="I109" s="28" t="s">
        <v>44</v>
      </c>
    </row>
    <row r="110" spans="1:11" s="28" customFormat="1">
      <c r="A110" s="17"/>
      <c r="B110" s="17"/>
    </row>
    <row r="111" spans="1:11" s="28" customFormat="1" ht="25.15" customHeight="1">
      <c r="A111" s="17"/>
      <c r="B111" s="17"/>
    </row>
    <row r="112" spans="1:11" s="28" customFormat="1">
      <c r="A112" s="17"/>
      <c r="B112" s="17"/>
    </row>
    <row r="113" spans="1:2" s="28" customFormat="1">
      <c r="A113" s="17"/>
      <c r="B113" s="17"/>
    </row>
    <row r="114" spans="1:2" s="28" customFormat="1" ht="13.15" customHeight="1">
      <c r="A114" s="17"/>
      <c r="B114" s="17"/>
    </row>
    <row r="115" spans="1:2" s="28" customFormat="1" ht="13.15" customHeight="1">
      <c r="A115" s="17"/>
      <c r="B115" s="17"/>
    </row>
    <row r="116" spans="1:2" s="28" customFormat="1" ht="13.15" customHeight="1">
      <c r="A116" s="17"/>
      <c r="B116" s="17"/>
    </row>
    <row r="117" spans="1:2" s="28" customFormat="1" ht="13.15" customHeight="1">
      <c r="A117" s="17"/>
      <c r="B117" s="17"/>
    </row>
    <row r="118" spans="1:2" s="28" customFormat="1">
      <c r="A118" s="17"/>
      <c r="B118" s="17"/>
    </row>
    <row r="119" spans="1:2" s="28" customFormat="1">
      <c r="A119" s="17"/>
      <c r="B119" s="17"/>
    </row>
    <row r="120" spans="1:2" s="28" customFormat="1">
      <c r="A120" s="17"/>
      <c r="B120" s="17"/>
    </row>
    <row r="121" spans="1:2" s="28" customFormat="1">
      <c r="A121" s="17"/>
      <c r="B121" s="17"/>
    </row>
    <row r="122" spans="1:2" s="28" customFormat="1" ht="13.15" customHeight="1">
      <c r="A122" s="17"/>
      <c r="B122" s="17"/>
    </row>
    <row r="123" spans="1:2" s="28" customFormat="1">
      <c r="A123" s="17"/>
      <c r="B123" s="17"/>
    </row>
    <row r="124" spans="1:2" s="28" customFormat="1" ht="13.15" customHeight="1">
      <c r="A124" s="17"/>
      <c r="B124" s="17"/>
    </row>
    <row r="125" spans="1:2" s="28" customFormat="1">
      <c r="A125" s="17"/>
      <c r="B125" s="17"/>
    </row>
    <row r="126" spans="1:2" s="28" customFormat="1">
      <c r="A126" s="17"/>
      <c r="B126" s="17"/>
    </row>
    <row r="127" spans="1:2" s="28" customFormat="1">
      <c r="A127" s="17"/>
      <c r="B127" s="17"/>
    </row>
    <row r="128" spans="1:2" s="28" customFormat="1" ht="14.45" customHeight="1">
      <c r="A128" s="17"/>
      <c r="B128" s="17"/>
    </row>
    <row r="129" spans="1:2" s="28" customFormat="1">
      <c r="A129" s="17"/>
      <c r="B129" s="17"/>
    </row>
    <row r="130" spans="1:2" s="28" customFormat="1">
      <c r="A130" s="17"/>
      <c r="B130" s="17"/>
    </row>
    <row r="131" spans="1:2" s="28" customFormat="1">
      <c r="A131" s="17"/>
      <c r="B131" s="17"/>
    </row>
    <row r="132" spans="1:2" s="28" customFormat="1">
      <c r="A132" s="17"/>
      <c r="B132" s="17"/>
    </row>
    <row r="133" spans="1:2" s="28" customFormat="1" ht="13.15" customHeight="1">
      <c r="A133" s="17"/>
      <c r="B133" s="17"/>
    </row>
    <row r="134" spans="1:2" s="28" customFormat="1">
      <c r="A134" s="17"/>
      <c r="B134" s="17"/>
    </row>
    <row r="135" spans="1:2" s="28" customFormat="1">
      <c r="A135" s="17"/>
      <c r="B135" s="17"/>
    </row>
    <row r="136" spans="1:2" s="28" customFormat="1">
      <c r="A136" s="17"/>
      <c r="B136" s="17"/>
    </row>
    <row r="137" spans="1:2" s="28" customFormat="1">
      <c r="A137" s="17"/>
      <c r="B137" s="17"/>
    </row>
    <row r="138" spans="1:2" s="28" customFormat="1">
      <c r="A138" s="17"/>
      <c r="B138" s="17"/>
    </row>
    <row r="139" spans="1:2" s="28" customFormat="1" ht="13.15" customHeight="1">
      <c r="A139" s="17"/>
      <c r="B139" s="17"/>
    </row>
    <row r="140" spans="1:2" s="28" customFormat="1">
      <c r="A140" s="17"/>
      <c r="B140" s="17"/>
    </row>
    <row r="141" spans="1:2" s="28" customFormat="1" ht="13.15" customHeight="1">
      <c r="A141" s="17"/>
      <c r="B141" s="17"/>
    </row>
    <row r="142" spans="1:2" s="28" customFormat="1">
      <c r="A142" s="17"/>
      <c r="B142" s="17"/>
    </row>
    <row r="143" spans="1:2" s="28" customFormat="1">
      <c r="A143" s="17"/>
      <c r="B143" s="17"/>
    </row>
    <row r="144" spans="1:2" s="28" customFormat="1">
      <c r="A144" s="17"/>
      <c r="B144" s="17"/>
    </row>
    <row r="145" spans="1:2" s="28" customFormat="1" ht="13.15" customHeight="1">
      <c r="A145" s="17"/>
      <c r="B145" s="17"/>
    </row>
    <row r="146" spans="1:2" s="28" customFormat="1" ht="28.9" customHeight="1">
      <c r="A146" s="17"/>
      <c r="B146" s="17"/>
    </row>
    <row r="147" spans="1:2" s="28" customFormat="1">
      <c r="A147" s="17"/>
      <c r="B147" s="17"/>
    </row>
    <row r="148" spans="1:2" s="28" customFormat="1" ht="28.9" customHeight="1">
      <c r="A148" s="17"/>
      <c r="B148" s="17"/>
    </row>
    <row r="149" spans="1:2" s="28" customFormat="1">
      <c r="A149" s="17"/>
      <c r="B149" s="17"/>
    </row>
    <row r="150" spans="1:2" s="28" customFormat="1" ht="15" customHeight="1">
      <c r="A150" s="17"/>
      <c r="B150" s="17"/>
    </row>
    <row r="151" spans="1:2" s="28" customFormat="1">
      <c r="A151" s="17"/>
      <c r="B151" s="17"/>
    </row>
    <row r="152" spans="1:2" s="28" customFormat="1" ht="26.45" customHeight="1">
      <c r="A152" s="17"/>
      <c r="B152" s="17"/>
    </row>
    <row r="153" spans="1:2" s="28" customFormat="1" ht="146.44999999999999" customHeight="1">
      <c r="A153" s="17"/>
      <c r="B153" s="17"/>
    </row>
    <row r="154" spans="1:2" s="28" customFormat="1">
      <c r="A154" s="17"/>
      <c r="B154" s="17"/>
    </row>
    <row r="155" spans="1:2" s="28" customFormat="1" ht="13.15" customHeight="1">
      <c r="A155" s="17"/>
      <c r="B155" s="17"/>
    </row>
    <row r="156" spans="1:2" s="28" customFormat="1">
      <c r="A156" s="17"/>
      <c r="B156" s="17"/>
    </row>
    <row r="157" spans="1:2" s="28" customFormat="1">
      <c r="A157" s="17"/>
      <c r="B157" s="17"/>
    </row>
    <row r="158" spans="1:2" s="28" customFormat="1">
      <c r="A158" s="17"/>
      <c r="B158" s="17"/>
    </row>
    <row r="159" spans="1:2" s="28" customFormat="1" ht="27.6" customHeight="1">
      <c r="A159" s="17"/>
      <c r="B159" s="17"/>
    </row>
    <row r="160" spans="1:2" s="28" customFormat="1">
      <c r="A160" s="17"/>
      <c r="B160" s="17"/>
    </row>
    <row r="161" spans="1:2" s="28" customFormat="1">
      <c r="A161" s="17"/>
      <c r="B161" s="17"/>
    </row>
    <row r="162" spans="1:2" s="28" customFormat="1">
      <c r="A162" s="17"/>
      <c r="B162" s="17"/>
    </row>
    <row r="163" spans="1:2" s="28" customFormat="1" ht="13.15" customHeight="1">
      <c r="A163" s="17"/>
      <c r="B163" s="17"/>
    </row>
    <row r="164" spans="1:2" s="28" customFormat="1" ht="13.15" customHeight="1">
      <c r="A164" s="17"/>
      <c r="B164" s="17"/>
    </row>
    <row r="165" spans="1:2" s="28" customFormat="1">
      <c r="A165" s="17"/>
      <c r="B165" s="17"/>
    </row>
    <row r="166" spans="1:2" s="28" customFormat="1">
      <c r="A166" s="17"/>
      <c r="B166" s="17"/>
    </row>
    <row r="167" spans="1:2" s="28" customFormat="1" ht="13.15" customHeight="1">
      <c r="A167" s="17"/>
      <c r="B167" s="17"/>
    </row>
    <row r="168" spans="1:2" s="28" customFormat="1">
      <c r="A168" s="17"/>
      <c r="B168" s="17"/>
    </row>
    <row r="169" spans="1:2" s="28" customFormat="1">
      <c r="A169" s="17"/>
      <c r="B169" s="17"/>
    </row>
    <row r="170" spans="1:2" s="28" customFormat="1" ht="27" customHeight="1">
      <c r="A170" s="17"/>
      <c r="B170" s="17"/>
    </row>
    <row r="171" spans="1:2" s="28" customFormat="1" ht="13.15" customHeight="1">
      <c r="A171" s="17"/>
      <c r="B171" s="17"/>
    </row>
    <row r="172" spans="1:2" s="28" customFormat="1" ht="13.15" customHeight="1">
      <c r="A172" s="17"/>
      <c r="B172" s="17"/>
    </row>
    <row r="173" spans="1:2" s="28" customFormat="1">
      <c r="A173" s="17"/>
      <c r="B173" s="17"/>
    </row>
    <row r="174" spans="1:2" s="28" customFormat="1">
      <c r="A174" s="17"/>
      <c r="B174" s="17"/>
    </row>
    <row r="175" spans="1:2" s="28" customFormat="1">
      <c r="A175" s="17"/>
      <c r="B175" s="17"/>
    </row>
    <row r="177" ht="13.15" customHeight="1"/>
    <row r="184" ht="13.15" customHeight="1"/>
    <row r="186" ht="15.6" customHeight="1"/>
    <row r="187" ht="10.15" customHeight="1"/>
    <row r="188" ht="13.15" customHeight="1"/>
    <row r="189" ht="13.15" customHeight="1"/>
    <row r="190" ht="22.9" customHeight="1"/>
    <row r="191" ht="15.6" customHeight="1"/>
    <row r="192" ht="27" customHeight="1"/>
    <row r="193" ht="25.9" customHeight="1"/>
    <row r="194" ht="27" customHeight="1"/>
    <row r="195" ht="26.45" customHeight="1"/>
    <row r="196" ht="13.15" customHeight="1"/>
    <row r="198" ht="85.9" customHeight="1"/>
    <row r="201" ht="13.15" customHeight="1"/>
    <row r="203" ht="20.45" customHeight="1"/>
    <row r="204" ht="17.45" customHeight="1"/>
    <row r="205" ht="15.6" customHeight="1"/>
    <row r="212" ht="13.15" customHeight="1"/>
    <row r="218" ht="13.15" customHeight="1"/>
    <row r="219" ht="13.15" customHeight="1"/>
    <row r="220" ht="37.9" customHeight="1"/>
    <row r="221" ht="21" customHeight="1"/>
    <row r="224" ht="4.9000000000000004" customHeight="1"/>
    <row r="226" ht="24.6" customHeight="1"/>
    <row r="228" ht="16.899999999999999" customHeight="1"/>
    <row r="229" ht="17.45" customHeight="1"/>
    <row r="230" ht="28.15" customHeight="1"/>
    <row r="231" ht="4.9000000000000004" customHeight="1"/>
    <row r="232" ht="27" customHeight="1"/>
    <row r="233" ht="5.45" customHeight="1"/>
    <row r="234" ht="32.450000000000003" customHeight="1"/>
  </sheetData>
  <mergeCells count="127">
    <mergeCell ref="G99:H99"/>
    <mergeCell ref="B9:B10"/>
    <mergeCell ref="G12:H12"/>
    <mergeCell ref="G39:H39"/>
    <mergeCell ref="E12:F12"/>
    <mergeCell ref="E9:F9"/>
    <mergeCell ref="C56:D56"/>
    <mergeCell ref="C74:D74"/>
    <mergeCell ref="C82:D82"/>
    <mergeCell ref="C53:D53"/>
    <mergeCell ref="I61:J61"/>
    <mergeCell ref="I39:J39"/>
    <mergeCell ref="E39:F39"/>
    <mergeCell ref="K44:K45"/>
    <mergeCell ref="E45:F45"/>
    <mergeCell ref="G45:H45"/>
    <mergeCell ref="I45:J45"/>
    <mergeCell ref="G8:H8"/>
    <mergeCell ref="K78:K79"/>
    <mergeCell ref="E79:F79"/>
    <mergeCell ref="A78:B79"/>
    <mergeCell ref="I12:J12"/>
    <mergeCell ref="C13:D13"/>
    <mergeCell ref="C32:D32"/>
    <mergeCell ref="C35:D35"/>
    <mergeCell ref="C37:D37"/>
    <mergeCell ref="A44:B45"/>
    <mergeCell ref="G35:H35"/>
    <mergeCell ref="I7:J7"/>
    <mergeCell ref="I9:J9"/>
    <mergeCell ref="I8:J8"/>
    <mergeCell ref="A5:K5"/>
    <mergeCell ref="A6:B7"/>
    <mergeCell ref="C6:D7"/>
    <mergeCell ref="E6:J6"/>
    <mergeCell ref="K6:K7"/>
    <mergeCell ref="G7:H7"/>
    <mergeCell ref="I48:J48"/>
    <mergeCell ref="E7:F7"/>
    <mergeCell ref="E8:F8"/>
    <mergeCell ref="C46:D46"/>
    <mergeCell ref="A1:K1"/>
    <mergeCell ref="A3:K3"/>
    <mergeCell ref="A4:K4"/>
    <mergeCell ref="C9:D9"/>
    <mergeCell ref="C8:D8"/>
    <mergeCell ref="G46:H46"/>
    <mergeCell ref="I82:J82"/>
    <mergeCell ref="I50:J50"/>
    <mergeCell ref="C48:D48"/>
    <mergeCell ref="I46:J46"/>
    <mergeCell ref="E53:F53"/>
    <mergeCell ref="I53:J53"/>
    <mergeCell ref="G53:H53"/>
    <mergeCell ref="G49:H49"/>
    <mergeCell ref="G50:H50"/>
    <mergeCell ref="I49:J49"/>
    <mergeCell ref="E44:J44"/>
    <mergeCell ref="G48:H48"/>
    <mergeCell ref="I60:J60"/>
    <mergeCell ref="I108:J108"/>
    <mergeCell ref="I105:J105"/>
    <mergeCell ref="I106:J106"/>
    <mergeCell ref="I107:J107"/>
    <mergeCell ref="I89:J89"/>
    <mergeCell ref="I63:J63"/>
    <mergeCell ref="I99:J99"/>
    <mergeCell ref="C106:D106"/>
    <mergeCell ref="G105:H105"/>
    <mergeCell ref="G81:H81"/>
    <mergeCell ref="G82:H82"/>
    <mergeCell ref="G89:H89"/>
    <mergeCell ref="C39:D39"/>
    <mergeCell ref="E50:F50"/>
    <mergeCell ref="C50:D50"/>
    <mergeCell ref="E48:F48"/>
    <mergeCell ref="C44:D45"/>
    <mergeCell ref="E81:F81"/>
    <mergeCell ref="E78:J78"/>
    <mergeCell ref="C108:D108"/>
    <mergeCell ref="E106:F106"/>
    <mergeCell ref="C107:D107"/>
    <mergeCell ref="G106:H106"/>
    <mergeCell ref="G107:H107"/>
    <mergeCell ref="G108:H108"/>
    <mergeCell ref="E107:F107"/>
    <mergeCell ref="E108:F108"/>
    <mergeCell ref="I79:J79"/>
    <mergeCell ref="I81:J81"/>
    <mergeCell ref="G63:H63"/>
    <mergeCell ref="C105:D105"/>
    <mergeCell ref="E105:F105"/>
    <mergeCell ref="E60:F60"/>
    <mergeCell ref="E63:F63"/>
    <mergeCell ref="E82:F82"/>
    <mergeCell ref="E99:F99"/>
    <mergeCell ref="E89:F89"/>
    <mergeCell ref="C49:D49"/>
    <mergeCell ref="E49:F49"/>
    <mergeCell ref="G60:H60"/>
    <mergeCell ref="C61:D61"/>
    <mergeCell ref="C81:D81"/>
    <mergeCell ref="C78:D79"/>
    <mergeCell ref="G61:H61"/>
    <mergeCell ref="C63:D63"/>
    <mergeCell ref="G79:H79"/>
    <mergeCell ref="E61:F61"/>
    <mergeCell ref="C12:D12"/>
    <mergeCell ref="I35:J35"/>
    <mergeCell ref="G9:H9"/>
    <mergeCell ref="I56:J56"/>
    <mergeCell ref="E37:F37"/>
    <mergeCell ref="G37:H37"/>
    <mergeCell ref="I37:J37"/>
    <mergeCell ref="E13:F13"/>
    <mergeCell ref="G13:H13"/>
    <mergeCell ref="E35:F35"/>
    <mergeCell ref="I13:J13"/>
    <mergeCell ref="E32:F32"/>
    <mergeCell ref="G32:H32"/>
    <mergeCell ref="I32:J32"/>
    <mergeCell ref="C99:D99"/>
    <mergeCell ref="C60:D60"/>
    <mergeCell ref="E56:F56"/>
    <mergeCell ref="G56:H56"/>
    <mergeCell ref="C89:D89"/>
    <mergeCell ref="E46:F4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8" orientation="landscape" horizontalDpi="4294967293" verticalDpi="300" r:id="rId1"/>
  <headerFooter alignWithMargins="0"/>
  <rowBreaks count="2" manualBreakCount="2">
    <brk id="42" max="10" man="1"/>
    <brk id="7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64"/>
  <sheetViews>
    <sheetView view="pageBreakPreview" zoomScale="75" zoomScaleNormal="75" zoomScaleSheetLayoutView="75" workbookViewId="0">
      <selection activeCell="A4" sqref="A4:K4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29" customWidth="1"/>
    <col min="4" max="4" width="7.85546875" style="29" customWidth="1"/>
    <col min="5" max="5" width="31.5703125" style="29" customWidth="1"/>
    <col min="6" max="6" width="7.7109375" style="29" customWidth="1"/>
    <col min="7" max="7" width="32.140625" style="29" customWidth="1"/>
    <col min="8" max="8" width="7.7109375" style="29" customWidth="1"/>
    <col min="9" max="9" width="30.28515625" style="29" customWidth="1"/>
    <col min="10" max="10" width="9" style="29" customWidth="1"/>
    <col min="11" max="11" width="15.5703125" style="29" customWidth="1"/>
    <col min="12" max="255" width="8.85546875" style="29" customWidth="1"/>
    <col min="256" max="16384" width="3.42578125" style="29"/>
  </cols>
  <sheetData>
    <row r="1" spans="1:11" ht="24" customHeight="1">
      <c r="A1" s="230" t="s">
        <v>78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 ht="21.6" customHeight="1">
      <c r="A2" s="230" t="s">
        <v>138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21" customHeight="1" thickBot="1">
      <c r="A3" s="231" t="s">
        <v>124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1" s="46" customFormat="1" ht="23.25" customHeight="1" thickBot="1">
      <c r="A4" s="232" t="s">
        <v>140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s="46" customFormat="1" ht="24" customHeight="1" thickBot="1">
      <c r="A5" s="212" t="s">
        <v>0</v>
      </c>
      <c r="B5" s="235"/>
      <c r="C5" s="212" t="s">
        <v>56</v>
      </c>
      <c r="D5" s="223"/>
      <c r="E5" s="219" t="s">
        <v>54</v>
      </c>
      <c r="F5" s="219"/>
      <c r="G5" s="219"/>
      <c r="H5" s="219"/>
      <c r="I5" s="219"/>
      <c r="J5" s="219"/>
      <c r="K5" s="237" t="s">
        <v>57</v>
      </c>
    </row>
    <row r="6" spans="1:11" s="46" customFormat="1" ht="24" customHeight="1" thickBot="1">
      <c r="A6" s="224"/>
      <c r="B6" s="236"/>
      <c r="C6" s="224"/>
      <c r="D6" s="225"/>
      <c r="E6" s="226" t="s">
        <v>50</v>
      </c>
      <c r="F6" s="227"/>
      <c r="G6" s="216" t="s">
        <v>51</v>
      </c>
      <c r="H6" s="217"/>
      <c r="I6" s="216" t="s">
        <v>52</v>
      </c>
      <c r="J6" s="217"/>
      <c r="K6" s="238"/>
    </row>
    <row r="7" spans="1:11" s="28" customFormat="1" ht="32.25" customHeight="1">
      <c r="A7" s="24" t="s">
        <v>1</v>
      </c>
      <c r="B7" s="2" t="s">
        <v>79</v>
      </c>
      <c r="C7" s="245">
        <f>C8+C9+C12+C13+C14</f>
        <v>2400</v>
      </c>
      <c r="D7" s="246"/>
      <c r="E7" s="245">
        <f>E8+E9+E12+E13+E14</f>
        <v>0</v>
      </c>
      <c r="F7" s="246"/>
      <c r="G7" s="245">
        <f>G8+G9+G12+G13+G14</f>
        <v>0</v>
      </c>
      <c r="H7" s="246"/>
      <c r="I7" s="245">
        <f>I8+I9+I12+I13+I14</f>
        <v>0</v>
      </c>
      <c r="J7" s="246"/>
      <c r="K7" s="116">
        <v>2400</v>
      </c>
    </row>
    <row r="8" spans="1:11" s="78" customFormat="1" ht="33.75" customHeight="1">
      <c r="A8" s="76" t="s">
        <v>2</v>
      </c>
      <c r="B8" s="77" t="s">
        <v>31</v>
      </c>
      <c r="C8" s="208">
        <v>0</v>
      </c>
      <c r="D8" s="208"/>
      <c r="E8" s="208">
        <v>0</v>
      </c>
      <c r="F8" s="208"/>
      <c r="G8" s="208">
        <v>0</v>
      </c>
      <c r="H8" s="208"/>
      <c r="I8" s="208">
        <v>0</v>
      </c>
      <c r="J8" s="208"/>
      <c r="K8" s="114">
        <v>0</v>
      </c>
    </row>
    <row r="9" spans="1:11" s="78" customFormat="1" ht="21.75" customHeight="1">
      <c r="A9" s="79" t="s">
        <v>16</v>
      </c>
      <c r="B9" s="80" t="s">
        <v>32</v>
      </c>
      <c r="C9" s="204">
        <f>C10</f>
        <v>2400</v>
      </c>
      <c r="D9" s="205"/>
      <c r="E9" s="204">
        <f>E10</f>
        <v>0</v>
      </c>
      <c r="F9" s="205"/>
      <c r="G9" s="204">
        <f>G10</f>
        <v>0</v>
      </c>
      <c r="H9" s="205"/>
      <c r="I9" s="204">
        <f>I10</f>
        <v>0</v>
      </c>
      <c r="J9" s="205"/>
      <c r="K9" s="115">
        <v>2400</v>
      </c>
    </row>
    <row r="10" spans="1:11" s="28" customFormat="1" ht="18" customHeight="1">
      <c r="A10" s="5"/>
      <c r="B10" s="69" t="s">
        <v>81</v>
      </c>
      <c r="C10" s="206">
        <f>SUM(D11:D11)</f>
        <v>2400</v>
      </c>
      <c r="D10" s="207"/>
      <c r="E10" s="206">
        <f>SUM(F11:F11)</f>
        <v>0</v>
      </c>
      <c r="F10" s="207"/>
      <c r="G10" s="206">
        <f>SUM(H11:H11)</f>
        <v>0</v>
      </c>
      <c r="H10" s="207"/>
      <c r="I10" s="206">
        <f>SUM(J11:J11)</f>
        <v>0</v>
      </c>
      <c r="J10" s="207"/>
      <c r="K10" s="58">
        <v>2400</v>
      </c>
    </row>
    <row r="11" spans="1:11" s="28" customFormat="1" ht="18" customHeight="1">
      <c r="A11" s="5"/>
      <c r="B11" s="74"/>
      <c r="C11" s="70" t="s">
        <v>82</v>
      </c>
      <c r="D11" s="71">
        <v>2400</v>
      </c>
      <c r="E11" s="70"/>
      <c r="F11" s="71"/>
      <c r="G11" s="70"/>
      <c r="H11" s="71"/>
      <c r="I11" s="70"/>
      <c r="J11" s="71"/>
      <c r="K11" s="70">
        <v>2400</v>
      </c>
    </row>
    <row r="12" spans="1:11" s="78" customFormat="1" ht="21.75" customHeight="1">
      <c r="A12" s="79" t="s">
        <v>18</v>
      </c>
      <c r="B12" s="77" t="s">
        <v>21</v>
      </c>
      <c r="C12" s="247">
        <v>0</v>
      </c>
      <c r="D12" s="248"/>
      <c r="E12" s="247">
        <v>0</v>
      </c>
      <c r="F12" s="248"/>
      <c r="G12" s="247">
        <v>0</v>
      </c>
      <c r="H12" s="248"/>
      <c r="I12" s="247">
        <v>0</v>
      </c>
      <c r="J12" s="248"/>
      <c r="K12" s="117"/>
    </row>
    <row r="13" spans="1:11" s="78" customFormat="1" ht="21.75" customHeight="1">
      <c r="A13" s="79" t="s">
        <v>17</v>
      </c>
      <c r="B13" s="80" t="s">
        <v>92</v>
      </c>
      <c r="C13" s="218">
        <v>0</v>
      </c>
      <c r="D13" s="205"/>
      <c r="E13" s="218">
        <v>0</v>
      </c>
      <c r="F13" s="205"/>
      <c r="G13" s="218">
        <v>0</v>
      </c>
      <c r="H13" s="205"/>
      <c r="I13" s="218">
        <v>0</v>
      </c>
      <c r="J13" s="205"/>
      <c r="K13" s="117"/>
    </row>
    <row r="14" spans="1:11" s="90" customFormat="1" ht="35.25" customHeight="1">
      <c r="A14" s="88" t="s">
        <v>47</v>
      </c>
      <c r="B14" s="89" t="s">
        <v>94</v>
      </c>
      <c r="C14" s="249">
        <v>0</v>
      </c>
      <c r="D14" s="250"/>
      <c r="E14" s="249">
        <v>0</v>
      </c>
      <c r="F14" s="250"/>
      <c r="G14" s="249">
        <v>0</v>
      </c>
      <c r="H14" s="250"/>
      <c r="I14" s="249">
        <v>0</v>
      </c>
      <c r="J14" s="250"/>
      <c r="K14" s="60"/>
    </row>
    <row r="15" spans="1:11" s="93" customFormat="1" ht="33" customHeight="1">
      <c r="A15" s="91" t="s">
        <v>4</v>
      </c>
      <c r="B15" s="92" t="s">
        <v>95</v>
      </c>
      <c r="C15" s="251">
        <f>C16+C17+C18</f>
        <v>0</v>
      </c>
      <c r="D15" s="252"/>
      <c r="E15" s="251">
        <f>E16+E17+E18</f>
        <v>0</v>
      </c>
      <c r="F15" s="252"/>
      <c r="G15" s="251">
        <f>G16+G17+G18</f>
        <v>0</v>
      </c>
      <c r="H15" s="252"/>
      <c r="I15" s="251">
        <f>I16+I17+I18</f>
        <v>0</v>
      </c>
      <c r="J15" s="252"/>
      <c r="K15" s="118"/>
    </row>
    <row r="16" spans="1:11" s="90" customFormat="1" ht="32.25" customHeight="1" thickBot="1">
      <c r="A16" s="94" t="s">
        <v>19</v>
      </c>
      <c r="B16" s="89" t="s">
        <v>8</v>
      </c>
      <c r="C16" s="253">
        <v>0</v>
      </c>
      <c r="D16" s="250"/>
      <c r="E16" s="253">
        <v>0</v>
      </c>
      <c r="F16" s="250"/>
      <c r="G16" s="253">
        <v>0</v>
      </c>
      <c r="H16" s="250"/>
      <c r="I16" s="253">
        <v>0</v>
      </c>
      <c r="J16" s="250"/>
      <c r="K16" s="119"/>
    </row>
    <row r="17" spans="1:11" s="78" customFormat="1" ht="29.25" customHeight="1">
      <c r="A17" s="95" t="s">
        <v>16</v>
      </c>
      <c r="B17" s="96" t="s">
        <v>97</v>
      </c>
      <c r="C17" s="218">
        <v>0</v>
      </c>
      <c r="D17" s="205"/>
      <c r="E17" s="218">
        <v>0</v>
      </c>
      <c r="F17" s="205"/>
      <c r="G17" s="218">
        <v>0</v>
      </c>
      <c r="H17" s="205"/>
      <c r="I17" s="218">
        <v>0</v>
      </c>
      <c r="J17" s="205"/>
      <c r="K17" s="117"/>
    </row>
    <row r="18" spans="1:11" s="78" customFormat="1" ht="36" customHeight="1">
      <c r="A18" s="99" t="s">
        <v>38</v>
      </c>
      <c r="B18" s="77" t="s">
        <v>99</v>
      </c>
      <c r="C18" s="254">
        <v>0</v>
      </c>
      <c r="D18" s="255"/>
      <c r="E18" s="254">
        <v>0</v>
      </c>
      <c r="F18" s="255"/>
      <c r="G18" s="254">
        <v>0</v>
      </c>
      <c r="H18" s="255"/>
      <c r="I18" s="254">
        <v>0</v>
      </c>
      <c r="J18" s="255"/>
      <c r="K18" s="120"/>
    </row>
    <row r="19" spans="1:11" s="78" customFormat="1" ht="30.75" customHeight="1">
      <c r="A19" s="76" t="s">
        <v>5</v>
      </c>
      <c r="B19" s="77" t="s">
        <v>102</v>
      </c>
      <c r="C19" s="218">
        <f>C20+C22+C25</f>
        <v>0</v>
      </c>
      <c r="D19" s="205"/>
      <c r="E19" s="218">
        <f>E20+E22+E25</f>
        <v>0</v>
      </c>
      <c r="F19" s="205"/>
      <c r="G19" s="218">
        <f>G20+G22+G25</f>
        <v>0</v>
      </c>
      <c r="H19" s="205"/>
      <c r="I19" s="218">
        <f>I20+I22+I25</f>
        <v>0</v>
      </c>
      <c r="J19" s="205"/>
      <c r="K19" s="117"/>
    </row>
    <row r="20" spans="1:11" s="78" customFormat="1" ht="33.75" customHeight="1">
      <c r="A20" s="76" t="s">
        <v>19</v>
      </c>
      <c r="B20" s="100" t="s">
        <v>103</v>
      </c>
      <c r="C20" s="218">
        <f>SUM(D21:D21)</f>
        <v>0</v>
      </c>
      <c r="D20" s="205"/>
      <c r="E20" s="218">
        <f>SUM(F21:F21)</f>
        <v>0</v>
      </c>
      <c r="F20" s="205"/>
      <c r="G20" s="218">
        <f>SUM(H21:H21)</f>
        <v>0</v>
      </c>
      <c r="H20" s="205"/>
      <c r="I20" s="218">
        <f>SUM(J21:J21)</f>
        <v>0</v>
      </c>
      <c r="J20" s="205"/>
      <c r="K20" s="117"/>
    </row>
    <row r="21" spans="1:11" s="28" customFormat="1" ht="18.75" customHeight="1">
      <c r="A21" s="25"/>
      <c r="B21" s="61"/>
      <c r="C21" s="70"/>
      <c r="D21" s="81"/>
      <c r="E21" s="70"/>
      <c r="F21" s="81"/>
      <c r="G21" s="70"/>
      <c r="H21" s="81"/>
      <c r="I21" s="70"/>
      <c r="J21" s="81"/>
      <c r="K21" s="70"/>
    </row>
    <row r="22" spans="1:11" s="78" customFormat="1" ht="33" customHeight="1">
      <c r="A22" s="101" t="s">
        <v>16</v>
      </c>
      <c r="B22" s="100" t="s">
        <v>37</v>
      </c>
      <c r="C22" s="262">
        <f>D23</f>
        <v>0</v>
      </c>
      <c r="D22" s="242"/>
      <c r="E22" s="262">
        <f>F23</f>
        <v>0</v>
      </c>
      <c r="F22" s="242"/>
      <c r="G22" s="262">
        <f>H23</f>
        <v>0</v>
      </c>
      <c r="H22" s="242"/>
      <c r="I22" s="262">
        <f>J23</f>
        <v>0</v>
      </c>
      <c r="J22" s="242"/>
      <c r="K22" s="106"/>
    </row>
    <row r="23" spans="1:11" s="28" customFormat="1" ht="20.25" customHeight="1">
      <c r="A23" s="25"/>
      <c r="B23" s="104" t="s">
        <v>108</v>
      </c>
      <c r="C23" s="4" t="s">
        <v>109</v>
      </c>
      <c r="D23" s="8"/>
      <c r="E23" s="4"/>
      <c r="F23" s="8"/>
      <c r="G23" s="4"/>
      <c r="H23" s="8"/>
      <c r="I23" s="4"/>
      <c r="J23" s="8"/>
      <c r="K23" s="4"/>
    </row>
    <row r="24" spans="1:11" s="28" customFormat="1" ht="18" customHeight="1">
      <c r="A24" s="25"/>
      <c r="B24" s="104"/>
      <c r="C24" s="4"/>
      <c r="D24" s="8"/>
      <c r="E24" s="4"/>
      <c r="F24" s="8"/>
      <c r="G24" s="4"/>
      <c r="H24" s="8"/>
      <c r="I24" s="4"/>
      <c r="J24" s="8"/>
      <c r="K24" s="4"/>
    </row>
    <row r="25" spans="1:11" s="78" customFormat="1" ht="33" customHeight="1">
      <c r="A25" s="101" t="s">
        <v>18</v>
      </c>
      <c r="B25" s="100" t="s">
        <v>112</v>
      </c>
      <c r="C25" s="262">
        <f>SUM(D26:D26)</f>
        <v>0</v>
      </c>
      <c r="D25" s="242"/>
      <c r="E25" s="262">
        <f>SUM(F26:F26)</f>
        <v>0</v>
      </c>
      <c r="F25" s="242"/>
      <c r="G25" s="262">
        <f>SUM(H26:H26)</f>
        <v>0</v>
      </c>
      <c r="H25" s="242"/>
      <c r="I25" s="262">
        <f>SUM(J26:J26)</f>
        <v>0</v>
      </c>
      <c r="J25" s="242"/>
      <c r="K25" s="106"/>
    </row>
    <row r="26" spans="1:11" s="28" customFormat="1" ht="18" customHeight="1">
      <c r="A26" s="25"/>
      <c r="B26" s="3"/>
      <c r="C26" s="1"/>
      <c r="D26" s="8"/>
      <c r="E26" s="1"/>
      <c r="F26" s="8"/>
      <c r="G26" s="1"/>
      <c r="H26" s="8"/>
      <c r="I26" s="1"/>
      <c r="J26" s="8"/>
      <c r="K26" s="1"/>
    </row>
    <row r="27" spans="1:11" s="93" customFormat="1" ht="30.75" customHeight="1">
      <c r="A27" s="107" t="s">
        <v>9</v>
      </c>
      <c r="B27" s="92" t="s">
        <v>113</v>
      </c>
      <c r="C27" s="198">
        <f>C28+C30</f>
        <v>0</v>
      </c>
      <c r="D27" s="199"/>
      <c r="E27" s="198">
        <f>E28+E30</f>
        <v>0</v>
      </c>
      <c r="F27" s="199"/>
      <c r="G27" s="198">
        <f>G28+G30</f>
        <v>0</v>
      </c>
      <c r="H27" s="199"/>
      <c r="I27" s="198">
        <f>I28+I30</f>
        <v>0</v>
      </c>
      <c r="J27" s="199"/>
      <c r="K27" s="121"/>
    </row>
    <row r="28" spans="1:11" s="78" customFormat="1" ht="23.25" customHeight="1">
      <c r="A28" s="108" t="s">
        <v>2</v>
      </c>
      <c r="B28" s="109" t="s">
        <v>33</v>
      </c>
      <c r="C28" s="218">
        <f>SUM(D29:D29)</f>
        <v>0</v>
      </c>
      <c r="D28" s="205"/>
      <c r="E28" s="218">
        <f>SUM(F29:F29)</f>
        <v>0</v>
      </c>
      <c r="F28" s="205"/>
      <c r="G28" s="218">
        <f>SUM(H29:H29)</f>
        <v>0</v>
      </c>
      <c r="H28" s="205"/>
      <c r="I28" s="218">
        <f>SUM(J29:J29)</f>
        <v>0</v>
      </c>
      <c r="J28" s="205"/>
      <c r="K28" s="117"/>
    </row>
    <row r="29" spans="1:11" s="28" customFormat="1" ht="18" customHeight="1">
      <c r="A29" s="25"/>
      <c r="B29" s="61"/>
      <c r="C29" s="16"/>
      <c r="D29" s="110"/>
      <c r="E29" s="16"/>
      <c r="F29" s="110"/>
      <c r="G29" s="16"/>
      <c r="H29" s="110"/>
      <c r="I29" s="16"/>
      <c r="J29" s="110"/>
      <c r="K29" s="16"/>
    </row>
    <row r="30" spans="1:11" s="93" customFormat="1" ht="24" customHeight="1">
      <c r="A30" s="107" t="s">
        <v>3</v>
      </c>
      <c r="B30" s="92" t="s">
        <v>34</v>
      </c>
      <c r="C30" s="198">
        <v>0</v>
      </c>
      <c r="D30" s="199"/>
      <c r="E30" s="198">
        <v>0</v>
      </c>
      <c r="F30" s="199"/>
      <c r="G30" s="198">
        <v>0</v>
      </c>
      <c r="H30" s="199"/>
      <c r="I30" s="198">
        <v>0</v>
      </c>
      <c r="J30" s="199"/>
      <c r="K30" s="121"/>
    </row>
    <row r="31" spans="1:11" s="93" customFormat="1" ht="24" customHeight="1" thickBot="1">
      <c r="A31" s="111"/>
      <c r="B31" s="112"/>
      <c r="C31" s="124"/>
      <c r="D31" s="125"/>
      <c r="E31" s="124"/>
      <c r="F31" s="125"/>
      <c r="G31" s="124"/>
      <c r="H31" s="125"/>
      <c r="I31" s="124"/>
      <c r="J31" s="125"/>
      <c r="K31" s="121"/>
    </row>
    <row r="32" spans="1:11" s="46" customFormat="1" ht="24" customHeight="1" thickBot="1">
      <c r="A32" s="212" t="s">
        <v>0</v>
      </c>
      <c r="B32" s="235"/>
      <c r="C32" s="212" t="s">
        <v>56</v>
      </c>
      <c r="D32" s="223"/>
      <c r="E32" s="219" t="s">
        <v>54</v>
      </c>
      <c r="F32" s="219"/>
      <c r="G32" s="219"/>
      <c r="H32" s="219"/>
      <c r="I32" s="219"/>
      <c r="J32" s="219"/>
      <c r="K32" s="237" t="s">
        <v>57</v>
      </c>
    </row>
    <row r="33" spans="1:11" s="46" customFormat="1" ht="24" customHeight="1" thickBot="1">
      <c r="A33" s="224"/>
      <c r="B33" s="236"/>
      <c r="C33" s="224"/>
      <c r="D33" s="225"/>
      <c r="E33" s="226" t="s">
        <v>50</v>
      </c>
      <c r="F33" s="227"/>
      <c r="G33" s="216" t="s">
        <v>51</v>
      </c>
      <c r="H33" s="217"/>
      <c r="I33" s="216" t="s">
        <v>52</v>
      </c>
      <c r="J33" s="217"/>
      <c r="K33" s="238"/>
    </row>
    <row r="34" spans="1:11" s="93" customFormat="1" ht="30.6" customHeight="1">
      <c r="A34" s="111" t="s">
        <v>6</v>
      </c>
      <c r="B34" s="112" t="s">
        <v>119</v>
      </c>
      <c r="C34" s="256">
        <v>0</v>
      </c>
      <c r="D34" s="257"/>
      <c r="E34" s="256">
        <v>0</v>
      </c>
      <c r="F34" s="257"/>
      <c r="G34" s="256">
        <v>0</v>
      </c>
      <c r="H34" s="257"/>
      <c r="I34" s="256">
        <v>0</v>
      </c>
      <c r="J34" s="257"/>
      <c r="K34" s="121"/>
    </row>
    <row r="35" spans="1:11" s="28" customFormat="1" ht="33.6" customHeight="1">
      <c r="A35" s="26"/>
      <c r="B35" s="15" t="s">
        <v>29</v>
      </c>
      <c r="C35" s="200">
        <f>C7+C15+C19+C27+C34</f>
        <v>2400</v>
      </c>
      <c r="D35" s="201"/>
      <c r="E35" s="200">
        <f>E7+E15+E19+E27+E34</f>
        <v>0</v>
      </c>
      <c r="F35" s="201"/>
      <c r="G35" s="200">
        <f>G7+G15+G19+G27+G34</f>
        <v>0</v>
      </c>
      <c r="H35" s="201"/>
      <c r="I35" s="200">
        <f>I7+I15+I19+I27+I34</f>
        <v>0</v>
      </c>
      <c r="J35" s="201"/>
      <c r="K35" s="59">
        <v>2400</v>
      </c>
    </row>
    <row r="36" spans="1:11" s="28" customFormat="1" ht="24" customHeight="1">
      <c r="A36" s="7"/>
      <c r="B36" s="9" t="s">
        <v>14</v>
      </c>
      <c r="C36" s="260"/>
      <c r="D36" s="261"/>
      <c r="E36" s="260"/>
      <c r="F36" s="261"/>
      <c r="G36" s="260"/>
      <c r="H36" s="261"/>
      <c r="I36" s="260"/>
      <c r="J36" s="261"/>
      <c r="K36" s="57"/>
    </row>
    <row r="37" spans="1:11" s="28" customFormat="1" ht="24" customHeight="1">
      <c r="A37" s="11"/>
      <c r="B37" s="11" t="s">
        <v>36</v>
      </c>
      <c r="C37" s="258"/>
      <c r="D37" s="259"/>
      <c r="E37" s="258"/>
      <c r="F37" s="259"/>
      <c r="G37" s="258"/>
      <c r="H37" s="259"/>
      <c r="I37" s="258"/>
      <c r="J37" s="259"/>
      <c r="K37" s="57"/>
    </row>
    <row r="38" spans="1:11" s="28" customFormat="1" ht="30" customHeight="1">
      <c r="A38" s="11"/>
      <c r="B38" s="27" t="s">
        <v>15</v>
      </c>
      <c r="C38" s="200">
        <f>SUM(C35:D37)</f>
        <v>2400</v>
      </c>
      <c r="D38" s="201"/>
      <c r="E38" s="200">
        <f>SUM(E35:F37)</f>
        <v>0</v>
      </c>
      <c r="F38" s="201"/>
      <c r="G38" s="200">
        <f>SUM(G35:H37)</f>
        <v>0</v>
      </c>
      <c r="H38" s="201"/>
      <c r="I38" s="200">
        <f>SUM(I35:J37)</f>
        <v>0</v>
      </c>
      <c r="J38" s="201"/>
      <c r="K38" s="59">
        <v>2400</v>
      </c>
    </row>
    <row r="39" spans="1:11" s="28" customFormat="1" ht="13.15" customHeight="1">
      <c r="A39" s="17"/>
      <c r="B39" s="17"/>
      <c r="I39" s="28" t="s">
        <v>44</v>
      </c>
    </row>
    <row r="40" spans="1:11" s="28" customFormat="1">
      <c r="A40" s="17"/>
      <c r="B40" s="17"/>
    </row>
    <row r="41" spans="1:11" s="28" customFormat="1" ht="25.15" customHeight="1">
      <c r="A41" s="17"/>
      <c r="B41" s="17"/>
    </row>
    <row r="42" spans="1:11" s="28" customFormat="1">
      <c r="A42" s="17"/>
      <c r="B42" s="17"/>
    </row>
    <row r="43" spans="1:11" s="28" customFormat="1">
      <c r="A43" s="17"/>
      <c r="B43" s="17"/>
    </row>
    <row r="44" spans="1:11" s="28" customFormat="1" ht="13.15" customHeight="1">
      <c r="A44" s="17"/>
      <c r="B44" s="17"/>
    </row>
    <row r="45" spans="1:11" s="28" customFormat="1" ht="13.15" customHeight="1">
      <c r="A45" s="17"/>
      <c r="B45" s="17"/>
    </row>
    <row r="46" spans="1:11" s="28" customFormat="1" ht="13.15" customHeight="1">
      <c r="A46" s="17"/>
      <c r="B46" s="17"/>
    </row>
    <row r="47" spans="1:11" s="28" customFormat="1" ht="13.15" customHeight="1">
      <c r="A47" s="17"/>
      <c r="B47" s="17"/>
    </row>
    <row r="48" spans="1:11" s="28" customFormat="1">
      <c r="A48" s="17"/>
      <c r="B48" s="17"/>
    </row>
    <row r="49" spans="1:2" s="28" customFormat="1">
      <c r="A49" s="17"/>
      <c r="B49" s="17"/>
    </row>
    <row r="50" spans="1:2" s="28" customFormat="1">
      <c r="A50" s="17"/>
      <c r="B50" s="17"/>
    </row>
    <row r="51" spans="1:2" s="28" customFormat="1">
      <c r="A51" s="17"/>
      <c r="B51" s="17"/>
    </row>
    <row r="52" spans="1:2" s="28" customFormat="1" ht="13.15" customHeight="1">
      <c r="A52" s="17"/>
      <c r="B52" s="17"/>
    </row>
    <row r="53" spans="1:2" s="28" customFormat="1">
      <c r="A53" s="17"/>
      <c r="B53" s="17"/>
    </row>
    <row r="54" spans="1:2" s="28" customFormat="1" ht="13.15" customHeight="1">
      <c r="A54" s="17"/>
      <c r="B54" s="17"/>
    </row>
    <row r="55" spans="1:2" s="28" customFormat="1">
      <c r="A55" s="17"/>
      <c r="B55" s="17"/>
    </row>
    <row r="56" spans="1:2" s="28" customFormat="1">
      <c r="A56" s="17"/>
      <c r="B56" s="17"/>
    </row>
    <row r="57" spans="1:2" s="28" customFormat="1">
      <c r="A57" s="17"/>
      <c r="B57" s="17"/>
    </row>
    <row r="58" spans="1:2" s="28" customFormat="1" ht="14.45" customHeight="1">
      <c r="A58" s="17"/>
      <c r="B58" s="17"/>
    </row>
    <row r="59" spans="1:2" s="28" customFormat="1">
      <c r="A59" s="17"/>
      <c r="B59" s="17"/>
    </row>
    <row r="60" spans="1:2" s="28" customFormat="1">
      <c r="A60" s="17"/>
      <c r="B60" s="17"/>
    </row>
    <row r="61" spans="1:2" s="28" customFormat="1">
      <c r="A61" s="17"/>
      <c r="B61" s="17"/>
    </row>
    <row r="62" spans="1:2" s="28" customFormat="1">
      <c r="A62" s="17"/>
      <c r="B62" s="17"/>
    </row>
    <row r="63" spans="1:2" s="28" customFormat="1" ht="13.15" customHeight="1">
      <c r="A63" s="17"/>
      <c r="B63" s="17"/>
    </row>
    <row r="64" spans="1:2" s="28" customFormat="1">
      <c r="A64" s="17"/>
      <c r="B64" s="17"/>
    </row>
    <row r="65" spans="1:2" s="28" customFormat="1">
      <c r="A65" s="17"/>
      <c r="B65" s="17"/>
    </row>
    <row r="66" spans="1:2" s="28" customFormat="1">
      <c r="A66" s="17"/>
      <c r="B66" s="17"/>
    </row>
    <row r="67" spans="1:2" s="28" customFormat="1">
      <c r="A67" s="17"/>
      <c r="B67" s="17"/>
    </row>
    <row r="68" spans="1:2" s="28" customFormat="1">
      <c r="A68" s="17"/>
      <c r="B68" s="17"/>
    </row>
    <row r="69" spans="1:2" s="28" customFormat="1" ht="13.15" customHeight="1">
      <c r="A69" s="17"/>
      <c r="B69" s="17"/>
    </row>
    <row r="70" spans="1:2" s="28" customFormat="1">
      <c r="A70" s="17"/>
      <c r="B70" s="17"/>
    </row>
    <row r="71" spans="1:2" s="28" customFormat="1" ht="13.15" customHeight="1">
      <c r="A71" s="17"/>
      <c r="B71" s="17"/>
    </row>
    <row r="72" spans="1:2" s="28" customFormat="1">
      <c r="A72" s="17"/>
      <c r="B72" s="17"/>
    </row>
    <row r="73" spans="1:2" s="28" customFormat="1">
      <c r="A73" s="17"/>
      <c r="B73" s="17"/>
    </row>
    <row r="74" spans="1:2" s="28" customFormat="1">
      <c r="A74" s="17"/>
      <c r="B74" s="17"/>
    </row>
    <row r="75" spans="1:2" s="28" customFormat="1" ht="13.15" customHeight="1">
      <c r="A75" s="17"/>
      <c r="B75" s="17"/>
    </row>
    <row r="76" spans="1:2" s="28" customFormat="1" ht="28.9" customHeight="1">
      <c r="A76" s="17"/>
      <c r="B76" s="17"/>
    </row>
    <row r="77" spans="1:2" s="28" customFormat="1">
      <c r="A77" s="17"/>
      <c r="B77" s="17"/>
    </row>
    <row r="78" spans="1:2" s="28" customFormat="1" ht="28.9" customHeight="1">
      <c r="A78" s="17"/>
      <c r="B78" s="17"/>
    </row>
    <row r="79" spans="1:2" s="28" customFormat="1">
      <c r="A79" s="17"/>
      <c r="B79" s="17"/>
    </row>
    <row r="80" spans="1:2" s="28" customFormat="1" ht="15" customHeight="1">
      <c r="A80" s="17"/>
      <c r="B80" s="17"/>
    </row>
    <row r="81" spans="1:2" s="28" customFormat="1">
      <c r="A81" s="17"/>
      <c r="B81" s="17"/>
    </row>
    <row r="82" spans="1:2" s="28" customFormat="1" ht="26.45" customHeight="1">
      <c r="A82" s="17"/>
      <c r="B82" s="17"/>
    </row>
    <row r="83" spans="1:2" s="28" customFormat="1" ht="146.44999999999999" customHeight="1">
      <c r="A83" s="17"/>
      <c r="B83" s="17"/>
    </row>
    <row r="84" spans="1:2" s="28" customFormat="1">
      <c r="A84" s="17"/>
      <c r="B84" s="17"/>
    </row>
    <row r="85" spans="1:2" s="28" customFormat="1" ht="13.15" customHeight="1">
      <c r="A85" s="17"/>
      <c r="B85" s="17"/>
    </row>
    <row r="86" spans="1:2" s="28" customFormat="1">
      <c r="A86" s="17"/>
      <c r="B86" s="17"/>
    </row>
    <row r="87" spans="1:2" s="28" customFormat="1">
      <c r="A87" s="17"/>
      <c r="B87" s="17"/>
    </row>
    <row r="88" spans="1:2" s="28" customFormat="1">
      <c r="A88" s="17"/>
      <c r="B88" s="17"/>
    </row>
    <row r="89" spans="1:2" s="28" customFormat="1" ht="27.6" customHeight="1">
      <c r="A89" s="17"/>
      <c r="B89" s="17"/>
    </row>
    <row r="90" spans="1:2" s="28" customFormat="1">
      <c r="A90" s="17"/>
      <c r="B90" s="17"/>
    </row>
    <row r="91" spans="1:2" s="28" customFormat="1">
      <c r="A91" s="17"/>
      <c r="B91" s="17"/>
    </row>
    <row r="92" spans="1:2" s="28" customFormat="1">
      <c r="A92" s="17"/>
      <c r="B92" s="17"/>
    </row>
    <row r="93" spans="1:2" s="28" customFormat="1" ht="13.15" customHeight="1">
      <c r="A93" s="17"/>
      <c r="B93" s="17"/>
    </row>
    <row r="94" spans="1:2" s="28" customFormat="1" ht="13.15" customHeight="1">
      <c r="A94" s="17"/>
      <c r="B94" s="17"/>
    </row>
    <row r="95" spans="1:2" s="28" customFormat="1">
      <c r="A95" s="17"/>
      <c r="B95" s="17"/>
    </row>
    <row r="96" spans="1:2" s="28" customFormat="1">
      <c r="A96" s="17"/>
      <c r="B96" s="17"/>
    </row>
    <row r="97" spans="1:2" s="28" customFormat="1" ht="13.15" customHeight="1">
      <c r="A97" s="17"/>
      <c r="B97" s="17"/>
    </row>
    <row r="98" spans="1:2" s="28" customFormat="1">
      <c r="A98" s="17"/>
      <c r="B98" s="17"/>
    </row>
    <row r="99" spans="1:2" s="28" customFormat="1">
      <c r="A99" s="17"/>
      <c r="B99" s="17"/>
    </row>
    <row r="100" spans="1:2" s="28" customFormat="1" ht="27" customHeight="1">
      <c r="A100" s="17"/>
      <c r="B100" s="17"/>
    </row>
    <row r="101" spans="1:2" s="28" customFormat="1" ht="13.15" customHeight="1">
      <c r="A101" s="17"/>
      <c r="B101" s="17"/>
    </row>
    <row r="102" spans="1:2" s="28" customFormat="1" ht="13.15" customHeight="1">
      <c r="A102" s="17"/>
      <c r="B102" s="17"/>
    </row>
    <row r="103" spans="1:2" s="28" customFormat="1">
      <c r="A103" s="17"/>
      <c r="B103" s="17"/>
    </row>
    <row r="104" spans="1:2" s="28" customFormat="1">
      <c r="A104" s="17"/>
      <c r="B104" s="17"/>
    </row>
    <row r="105" spans="1:2" s="28" customFormat="1">
      <c r="A105" s="17"/>
      <c r="B105" s="17"/>
    </row>
    <row r="107" spans="1:2" ht="13.15" customHeight="1"/>
    <row r="114" ht="13.15" customHeight="1"/>
    <row r="116" ht="15.6" customHeight="1"/>
    <row r="117" ht="10.15" customHeight="1"/>
    <row r="118" ht="13.15" customHeight="1"/>
    <row r="119" ht="13.15" customHeight="1"/>
    <row r="120" ht="22.9" customHeight="1"/>
    <row r="121" ht="15.6" customHeight="1"/>
    <row r="122" ht="27" customHeight="1"/>
    <row r="123" ht="25.9" customHeight="1"/>
    <row r="124" ht="27" customHeight="1"/>
    <row r="125" ht="26.45" customHeight="1"/>
    <row r="126" ht="13.15" customHeight="1"/>
    <row r="128" ht="85.9" customHeight="1"/>
    <row r="131" ht="13.15" customHeight="1"/>
    <row r="133" ht="20.45" customHeight="1"/>
    <row r="134" ht="17.45" customHeight="1"/>
    <row r="135" ht="15.6" customHeight="1"/>
    <row r="142" ht="13.15" customHeight="1"/>
    <row r="148" ht="13.15" customHeight="1"/>
    <row r="149" ht="13.15" customHeight="1"/>
    <row r="150" ht="37.9" customHeight="1"/>
    <row r="151" ht="21" customHeight="1"/>
    <row r="154" ht="4.9000000000000004" customHeight="1"/>
    <row r="156" ht="24.6" customHeight="1"/>
    <row r="158" ht="16.899999999999999" customHeight="1"/>
    <row r="159" ht="17.45" customHeight="1"/>
    <row r="160" ht="28.15" customHeight="1"/>
    <row r="161" ht="4.9000000000000004" customHeight="1"/>
    <row r="162" ht="27" customHeight="1"/>
    <row r="163" ht="5.45" customHeight="1"/>
    <row r="164" ht="32.450000000000003" customHeight="1"/>
  </sheetData>
  <mergeCells count="110">
    <mergeCell ref="A32:B33"/>
    <mergeCell ref="C32:D33"/>
    <mergeCell ref="E32:J32"/>
    <mergeCell ref="K32:K33"/>
    <mergeCell ref="E33:F33"/>
    <mergeCell ref="G33:H33"/>
    <mergeCell ref="I33:J33"/>
    <mergeCell ref="C5:D6"/>
    <mergeCell ref="E5:J5"/>
    <mergeCell ref="K5:K6"/>
    <mergeCell ref="E6:F6"/>
    <mergeCell ref="G6:H6"/>
    <mergeCell ref="I6:J6"/>
    <mergeCell ref="G27:H27"/>
    <mergeCell ref="I27:J27"/>
    <mergeCell ref="C25:D25"/>
    <mergeCell ref="E25:F25"/>
    <mergeCell ref="G25:H25"/>
    <mergeCell ref="I25:J25"/>
    <mergeCell ref="C38:D38"/>
    <mergeCell ref="E38:F38"/>
    <mergeCell ref="G38:H38"/>
    <mergeCell ref="I38:J38"/>
    <mergeCell ref="C22:D22"/>
    <mergeCell ref="E22:F22"/>
    <mergeCell ref="G22:H22"/>
    <mergeCell ref="I22:J22"/>
    <mergeCell ref="C27:D27"/>
    <mergeCell ref="E27:F27"/>
    <mergeCell ref="E36:F36"/>
    <mergeCell ref="G36:H36"/>
    <mergeCell ref="I36:J36"/>
    <mergeCell ref="G35:H35"/>
    <mergeCell ref="C35:D35"/>
    <mergeCell ref="E35:F35"/>
    <mergeCell ref="C34:D34"/>
    <mergeCell ref="E34:F34"/>
    <mergeCell ref="G34:H34"/>
    <mergeCell ref="I34:J34"/>
    <mergeCell ref="C37:D37"/>
    <mergeCell ref="E37:F37"/>
    <mergeCell ref="G37:H37"/>
    <mergeCell ref="I37:J37"/>
    <mergeCell ref="I35:J35"/>
    <mergeCell ref="C36:D36"/>
    <mergeCell ref="G19:H19"/>
    <mergeCell ref="I19:J19"/>
    <mergeCell ref="C30:D30"/>
    <mergeCell ref="E30:F30"/>
    <mergeCell ref="G30:H30"/>
    <mergeCell ref="I30:J30"/>
    <mergeCell ref="C28:D28"/>
    <mergeCell ref="E28:F28"/>
    <mergeCell ref="G28:H28"/>
    <mergeCell ref="I28:J28"/>
    <mergeCell ref="C18:D18"/>
    <mergeCell ref="E18:F18"/>
    <mergeCell ref="G18:H18"/>
    <mergeCell ref="I18:J18"/>
    <mergeCell ref="C20:D20"/>
    <mergeCell ref="E20:F20"/>
    <mergeCell ref="G20:H20"/>
    <mergeCell ref="I20:J20"/>
    <mergeCell ref="C19:D19"/>
    <mergeCell ref="E19:F19"/>
    <mergeCell ref="I17:J17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G9:H9"/>
    <mergeCell ref="I9:J9"/>
    <mergeCell ref="C10:D10"/>
    <mergeCell ref="E10:F10"/>
    <mergeCell ref="G10:H10"/>
    <mergeCell ref="I10:J10"/>
    <mergeCell ref="I12:J12"/>
    <mergeCell ref="C14:D14"/>
    <mergeCell ref="E14:F14"/>
    <mergeCell ref="G14:H14"/>
    <mergeCell ref="I14:J14"/>
    <mergeCell ref="C13:D13"/>
    <mergeCell ref="E13:F13"/>
    <mergeCell ref="G13:H13"/>
    <mergeCell ref="I13:J13"/>
    <mergeCell ref="E17:F17"/>
    <mergeCell ref="G17:H17"/>
    <mergeCell ref="C7:D7"/>
    <mergeCell ref="E7:F7"/>
    <mergeCell ref="G7:H7"/>
    <mergeCell ref="C12:D12"/>
    <mergeCell ref="E12:F12"/>
    <mergeCell ref="G12:H12"/>
    <mergeCell ref="C9:D9"/>
    <mergeCell ref="E9:F9"/>
    <mergeCell ref="A1:J1"/>
    <mergeCell ref="A2:J2"/>
    <mergeCell ref="A3:J3"/>
    <mergeCell ref="A4:K4"/>
    <mergeCell ref="I7:J7"/>
    <mergeCell ref="C8:D8"/>
    <mergeCell ref="E8:F8"/>
    <mergeCell ref="G8:H8"/>
    <mergeCell ref="I8:J8"/>
    <mergeCell ref="A5:B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65"/>
  <sheetViews>
    <sheetView view="pageBreakPreview" zoomScale="75" zoomScaleNormal="75" zoomScaleSheetLayoutView="75" workbookViewId="0">
      <selection activeCell="A4" sqref="A4:K4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29" customWidth="1"/>
    <col min="4" max="4" width="7.85546875" style="29" customWidth="1"/>
    <col min="5" max="5" width="31.5703125" style="29" customWidth="1"/>
    <col min="6" max="6" width="7.7109375" style="29" customWidth="1"/>
    <col min="7" max="7" width="32.140625" style="29" customWidth="1"/>
    <col min="8" max="8" width="7.7109375" style="29" customWidth="1"/>
    <col min="9" max="9" width="30.28515625" style="29" customWidth="1"/>
    <col min="10" max="10" width="9" style="29" customWidth="1"/>
    <col min="11" max="11" width="15.5703125" style="29" customWidth="1"/>
    <col min="12" max="255" width="8.85546875" style="29" customWidth="1"/>
    <col min="256" max="16384" width="3.42578125" style="29"/>
  </cols>
  <sheetData>
    <row r="1" spans="1:11" ht="24" customHeight="1">
      <c r="A1" s="230" t="s">
        <v>78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 ht="21.6" customHeight="1">
      <c r="A2" s="230" t="s">
        <v>138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21" customHeight="1" thickBot="1">
      <c r="A3" s="231" t="s">
        <v>125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1" s="46" customFormat="1" ht="23.25" customHeight="1" thickBot="1">
      <c r="A4" s="232" t="s">
        <v>140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s="46" customFormat="1" ht="24" customHeight="1" thickBot="1">
      <c r="A5" s="212" t="s">
        <v>0</v>
      </c>
      <c r="B5" s="235"/>
      <c r="C5" s="212" t="s">
        <v>56</v>
      </c>
      <c r="D5" s="223"/>
      <c r="E5" s="219" t="s">
        <v>54</v>
      </c>
      <c r="F5" s="219"/>
      <c r="G5" s="219"/>
      <c r="H5" s="219"/>
      <c r="I5" s="219"/>
      <c r="J5" s="219"/>
      <c r="K5" s="237" t="s">
        <v>57</v>
      </c>
    </row>
    <row r="6" spans="1:11" s="46" customFormat="1" ht="24" customHeight="1" thickBot="1">
      <c r="A6" s="224"/>
      <c r="B6" s="236"/>
      <c r="C6" s="224"/>
      <c r="D6" s="225"/>
      <c r="E6" s="226" t="s">
        <v>50</v>
      </c>
      <c r="F6" s="227"/>
      <c r="G6" s="216" t="s">
        <v>51</v>
      </c>
      <c r="H6" s="217"/>
      <c r="I6" s="216" t="s">
        <v>52</v>
      </c>
      <c r="J6" s="217"/>
      <c r="K6" s="238"/>
    </row>
    <row r="7" spans="1:11" s="28" customFormat="1" ht="32.25" customHeight="1">
      <c r="A7" s="24" t="s">
        <v>1</v>
      </c>
      <c r="B7" s="2" t="s">
        <v>79</v>
      </c>
      <c r="C7" s="245">
        <f>C8+C9+C15+C17+C18</f>
        <v>654</v>
      </c>
      <c r="D7" s="246"/>
      <c r="E7" s="245">
        <f>E8+E9+E15+E17+E18</f>
        <v>0</v>
      </c>
      <c r="F7" s="246"/>
      <c r="G7" s="245">
        <f>G8+G9+G15+G17+G18</f>
        <v>0</v>
      </c>
      <c r="H7" s="246"/>
      <c r="I7" s="245">
        <f>I8+I9+I15+I17+I18</f>
        <v>0</v>
      </c>
      <c r="J7" s="246"/>
      <c r="K7" s="116">
        <v>654</v>
      </c>
    </row>
    <row r="8" spans="1:11" s="78" customFormat="1" ht="33.75" customHeight="1">
      <c r="A8" s="76" t="s">
        <v>2</v>
      </c>
      <c r="B8" s="77" t="s">
        <v>31</v>
      </c>
      <c r="C8" s="208">
        <v>0</v>
      </c>
      <c r="D8" s="208"/>
      <c r="E8" s="208">
        <v>0</v>
      </c>
      <c r="F8" s="208"/>
      <c r="G8" s="208">
        <v>0</v>
      </c>
      <c r="H8" s="208"/>
      <c r="I8" s="208">
        <v>0</v>
      </c>
      <c r="J8" s="208"/>
      <c r="K8" s="114">
        <v>0</v>
      </c>
    </row>
    <row r="9" spans="1:11" s="78" customFormat="1" ht="21.75" customHeight="1">
      <c r="A9" s="79" t="s">
        <v>16</v>
      </c>
      <c r="B9" s="80" t="s">
        <v>32</v>
      </c>
      <c r="C9" s="204">
        <f>C10</f>
        <v>642</v>
      </c>
      <c r="D9" s="205"/>
      <c r="E9" s="204">
        <f>E10</f>
        <v>0</v>
      </c>
      <c r="F9" s="205"/>
      <c r="G9" s="204">
        <f>G10</f>
        <v>0</v>
      </c>
      <c r="H9" s="205"/>
      <c r="I9" s="204">
        <f>I10</f>
        <v>0</v>
      </c>
      <c r="J9" s="205"/>
      <c r="K9" s="115">
        <v>642</v>
      </c>
    </row>
    <row r="10" spans="1:11" s="28" customFormat="1" ht="18" customHeight="1">
      <c r="A10" s="5"/>
      <c r="B10" s="53" t="s">
        <v>85</v>
      </c>
      <c r="C10" s="196">
        <f>SUM(D11:D14)</f>
        <v>642</v>
      </c>
      <c r="D10" s="197"/>
      <c r="E10" s="206">
        <v>0</v>
      </c>
      <c r="F10" s="207"/>
      <c r="G10" s="206">
        <v>0</v>
      </c>
      <c r="H10" s="207"/>
      <c r="I10" s="206">
        <v>0</v>
      </c>
      <c r="J10" s="207"/>
      <c r="K10" s="58">
        <v>642</v>
      </c>
    </row>
    <row r="11" spans="1:11" s="28" customFormat="1" ht="18" customHeight="1">
      <c r="A11" s="5"/>
      <c r="B11" s="53"/>
      <c r="C11" s="28" t="s">
        <v>80</v>
      </c>
      <c r="D11" s="82">
        <v>500</v>
      </c>
      <c r="E11" s="72"/>
      <c r="F11" s="73"/>
      <c r="G11" s="72"/>
      <c r="H11" s="73"/>
      <c r="I11" s="72"/>
      <c r="J11" s="73"/>
      <c r="K11" s="82">
        <v>500</v>
      </c>
    </row>
    <row r="12" spans="1:11" s="28" customFormat="1" ht="18" customHeight="1">
      <c r="A12" s="5"/>
      <c r="B12" s="53"/>
      <c r="C12" s="28" t="s">
        <v>64</v>
      </c>
      <c r="D12" s="82">
        <v>60</v>
      </c>
      <c r="E12" s="72"/>
      <c r="F12" s="73"/>
      <c r="G12" s="72"/>
      <c r="H12" s="73"/>
      <c r="I12" s="72"/>
      <c r="J12" s="73"/>
      <c r="K12" s="82">
        <v>60</v>
      </c>
    </row>
    <row r="13" spans="1:11" s="28" customFormat="1" ht="18" customHeight="1">
      <c r="A13" s="5"/>
      <c r="B13" s="53"/>
      <c r="C13" s="28" t="s">
        <v>70</v>
      </c>
      <c r="D13" s="82">
        <v>50</v>
      </c>
      <c r="E13" s="72"/>
      <c r="F13" s="73"/>
      <c r="G13" s="72"/>
      <c r="H13" s="73"/>
      <c r="I13" s="72"/>
      <c r="J13" s="73"/>
      <c r="K13" s="82">
        <v>50</v>
      </c>
    </row>
    <row r="14" spans="1:11" s="28" customFormat="1" ht="18" customHeight="1">
      <c r="A14" s="5"/>
      <c r="B14" s="53"/>
      <c r="C14" s="83" t="s">
        <v>86</v>
      </c>
      <c r="D14" s="84">
        <v>32</v>
      </c>
      <c r="E14" s="72"/>
      <c r="F14" s="73"/>
      <c r="G14" s="72"/>
      <c r="H14" s="73"/>
      <c r="I14" s="72"/>
      <c r="J14" s="73"/>
      <c r="K14" s="84">
        <v>32</v>
      </c>
    </row>
    <row r="15" spans="1:11" s="78" customFormat="1" ht="21.75" customHeight="1">
      <c r="A15" s="79" t="s">
        <v>18</v>
      </c>
      <c r="B15" s="77" t="s">
        <v>21</v>
      </c>
      <c r="C15" s="218">
        <f>C16</f>
        <v>12</v>
      </c>
      <c r="D15" s="205"/>
      <c r="E15" s="218">
        <f>E16</f>
        <v>0</v>
      </c>
      <c r="F15" s="205"/>
      <c r="G15" s="218">
        <f>G16</f>
        <v>0</v>
      </c>
      <c r="H15" s="205"/>
      <c r="I15" s="218">
        <f>I16</f>
        <v>0</v>
      </c>
      <c r="J15" s="205"/>
      <c r="K15" s="117">
        <v>12</v>
      </c>
    </row>
    <row r="16" spans="1:11" s="78" customFormat="1" ht="21.75" customHeight="1">
      <c r="A16" s="79"/>
      <c r="B16" s="53" t="s">
        <v>85</v>
      </c>
      <c r="C16" s="196">
        <v>12</v>
      </c>
      <c r="D16" s="197"/>
      <c r="E16" s="122"/>
      <c r="F16" s="123"/>
      <c r="G16" s="122"/>
      <c r="H16" s="123"/>
      <c r="I16" s="122"/>
      <c r="J16" s="123"/>
      <c r="K16" s="192">
        <v>12</v>
      </c>
    </row>
    <row r="17" spans="1:11" s="78" customFormat="1" ht="21.75" customHeight="1">
      <c r="A17" s="79" t="s">
        <v>17</v>
      </c>
      <c r="B17" s="80" t="s">
        <v>92</v>
      </c>
      <c r="C17" s="218">
        <v>0</v>
      </c>
      <c r="D17" s="205"/>
      <c r="E17" s="218">
        <v>0</v>
      </c>
      <c r="F17" s="205"/>
      <c r="G17" s="218">
        <v>0</v>
      </c>
      <c r="H17" s="205"/>
      <c r="I17" s="218">
        <v>0</v>
      </c>
      <c r="J17" s="205"/>
      <c r="K17" s="117"/>
    </row>
    <row r="18" spans="1:11" s="90" customFormat="1" ht="35.25" customHeight="1">
      <c r="A18" s="88" t="s">
        <v>47</v>
      </c>
      <c r="B18" s="89" t="s">
        <v>94</v>
      </c>
      <c r="C18" s="249">
        <v>0</v>
      </c>
      <c r="D18" s="250"/>
      <c r="E18" s="249">
        <v>0</v>
      </c>
      <c r="F18" s="250"/>
      <c r="G18" s="249">
        <v>0</v>
      </c>
      <c r="H18" s="250"/>
      <c r="I18" s="249">
        <v>0</v>
      </c>
      <c r="J18" s="250"/>
      <c r="K18" s="60"/>
    </row>
    <row r="19" spans="1:11" s="93" customFormat="1" ht="33" customHeight="1">
      <c r="A19" s="91" t="s">
        <v>4</v>
      </c>
      <c r="B19" s="92" t="s">
        <v>95</v>
      </c>
      <c r="C19" s="251">
        <f>C20+C21+C22</f>
        <v>0</v>
      </c>
      <c r="D19" s="252"/>
      <c r="E19" s="251">
        <f>E20+E21+E22</f>
        <v>0</v>
      </c>
      <c r="F19" s="252"/>
      <c r="G19" s="251">
        <f>G20+G21+G22</f>
        <v>0</v>
      </c>
      <c r="H19" s="252"/>
      <c r="I19" s="251">
        <f>I20+I21+I22</f>
        <v>0</v>
      </c>
      <c r="J19" s="252"/>
      <c r="K19" s="118"/>
    </row>
    <row r="20" spans="1:11" s="90" customFormat="1" ht="32.25" customHeight="1" thickBot="1">
      <c r="A20" s="94" t="s">
        <v>19</v>
      </c>
      <c r="B20" s="89" t="s">
        <v>8</v>
      </c>
      <c r="C20" s="253">
        <v>0</v>
      </c>
      <c r="D20" s="250"/>
      <c r="E20" s="253">
        <v>0</v>
      </c>
      <c r="F20" s="250"/>
      <c r="G20" s="253">
        <v>0</v>
      </c>
      <c r="H20" s="250"/>
      <c r="I20" s="253">
        <v>0</v>
      </c>
      <c r="J20" s="250"/>
      <c r="K20" s="119"/>
    </row>
    <row r="21" spans="1:11" s="78" customFormat="1" ht="29.25" customHeight="1">
      <c r="A21" s="95" t="s">
        <v>16</v>
      </c>
      <c r="B21" s="96" t="s">
        <v>97</v>
      </c>
      <c r="C21" s="218">
        <v>0</v>
      </c>
      <c r="D21" s="205"/>
      <c r="E21" s="218">
        <v>0</v>
      </c>
      <c r="F21" s="205"/>
      <c r="G21" s="218">
        <v>0</v>
      </c>
      <c r="H21" s="205"/>
      <c r="I21" s="218">
        <v>0</v>
      </c>
      <c r="J21" s="205"/>
      <c r="K21" s="117"/>
    </row>
    <row r="22" spans="1:11" s="78" customFormat="1" ht="36" customHeight="1">
      <c r="A22" s="99" t="s">
        <v>38</v>
      </c>
      <c r="B22" s="77" t="s">
        <v>99</v>
      </c>
      <c r="C22" s="254">
        <v>0</v>
      </c>
      <c r="D22" s="255"/>
      <c r="E22" s="254">
        <v>0</v>
      </c>
      <c r="F22" s="255"/>
      <c r="G22" s="254">
        <v>0</v>
      </c>
      <c r="H22" s="255"/>
      <c r="I22" s="254">
        <v>0</v>
      </c>
      <c r="J22" s="255"/>
      <c r="K22" s="120"/>
    </row>
    <row r="23" spans="1:11" s="78" customFormat="1" ht="30.75" customHeight="1">
      <c r="A23" s="76" t="s">
        <v>5</v>
      </c>
      <c r="B23" s="77" t="s">
        <v>102</v>
      </c>
      <c r="C23" s="218">
        <f>C24+C25+C26</f>
        <v>0</v>
      </c>
      <c r="D23" s="205"/>
      <c r="E23" s="218">
        <f>E24+E25+E26</f>
        <v>0</v>
      </c>
      <c r="F23" s="205"/>
      <c r="G23" s="218">
        <f>G24+G25+G26</f>
        <v>0</v>
      </c>
      <c r="H23" s="205"/>
      <c r="I23" s="218">
        <f>I24+I25+I26</f>
        <v>0</v>
      </c>
      <c r="J23" s="205"/>
      <c r="K23" s="117"/>
    </row>
    <row r="24" spans="1:11" s="78" customFormat="1" ht="33.75" customHeight="1">
      <c r="A24" s="76" t="s">
        <v>19</v>
      </c>
      <c r="B24" s="100" t="s">
        <v>103</v>
      </c>
      <c r="C24" s="218">
        <v>0</v>
      </c>
      <c r="D24" s="205"/>
      <c r="E24" s="218">
        <v>0</v>
      </c>
      <c r="F24" s="205"/>
      <c r="G24" s="218">
        <v>0</v>
      </c>
      <c r="H24" s="205"/>
      <c r="I24" s="218">
        <v>0</v>
      </c>
      <c r="J24" s="205"/>
      <c r="K24" s="117"/>
    </row>
    <row r="25" spans="1:11" s="78" customFormat="1" ht="33" customHeight="1">
      <c r="A25" s="101" t="s">
        <v>16</v>
      </c>
      <c r="B25" s="100" t="s">
        <v>37</v>
      </c>
      <c r="C25" s="262">
        <v>0</v>
      </c>
      <c r="D25" s="242"/>
      <c r="E25" s="262">
        <v>0</v>
      </c>
      <c r="F25" s="242"/>
      <c r="G25" s="262">
        <v>0</v>
      </c>
      <c r="H25" s="242"/>
      <c r="I25" s="262">
        <v>0</v>
      </c>
      <c r="J25" s="242"/>
      <c r="K25" s="106"/>
    </row>
    <row r="26" spans="1:11" s="78" customFormat="1" ht="33" customHeight="1">
      <c r="A26" s="101" t="s">
        <v>18</v>
      </c>
      <c r="B26" s="100" t="s">
        <v>112</v>
      </c>
      <c r="C26" s="262">
        <f>SUM(D27:D27)</f>
        <v>0</v>
      </c>
      <c r="D26" s="242"/>
      <c r="E26" s="262">
        <f>SUM(F27:F27)</f>
        <v>0</v>
      </c>
      <c r="F26" s="242"/>
      <c r="G26" s="262">
        <f>SUM(H27:H27)</f>
        <v>0</v>
      </c>
      <c r="H26" s="242"/>
      <c r="I26" s="262">
        <f>SUM(J27:J27)</f>
        <v>0</v>
      </c>
      <c r="J26" s="242"/>
      <c r="K26" s="106"/>
    </row>
    <row r="27" spans="1:11" s="28" customFormat="1" ht="18" customHeight="1">
      <c r="A27" s="25"/>
      <c r="B27" s="3"/>
      <c r="C27" s="1"/>
      <c r="D27" s="8"/>
      <c r="E27" s="1"/>
      <c r="F27" s="8"/>
      <c r="G27" s="1"/>
      <c r="H27" s="8"/>
      <c r="I27" s="1"/>
      <c r="J27" s="8"/>
      <c r="K27" s="1"/>
    </row>
    <row r="28" spans="1:11" s="93" customFormat="1" ht="30.75" customHeight="1">
      <c r="A28" s="107" t="s">
        <v>9</v>
      </c>
      <c r="B28" s="92" t="s">
        <v>113</v>
      </c>
      <c r="C28" s="198">
        <f>C29+C31</f>
        <v>0</v>
      </c>
      <c r="D28" s="199"/>
      <c r="E28" s="198">
        <f>E29+E31</f>
        <v>0</v>
      </c>
      <c r="F28" s="199"/>
      <c r="G28" s="198">
        <f>G29+G31</f>
        <v>0</v>
      </c>
      <c r="H28" s="199"/>
      <c r="I28" s="198">
        <f>I29+I31</f>
        <v>0</v>
      </c>
      <c r="J28" s="199"/>
      <c r="K28" s="121"/>
    </row>
    <row r="29" spans="1:11" s="78" customFormat="1" ht="23.25" customHeight="1">
      <c r="A29" s="76" t="s">
        <v>2</v>
      </c>
      <c r="B29" s="126" t="s">
        <v>33</v>
      </c>
      <c r="C29" s="218">
        <f>SUM(D30:D30)</f>
        <v>0</v>
      </c>
      <c r="D29" s="205"/>
      <c r="E29" s="218">
        <f>SUM(F30:F30)</f>
        <v>0</v>
      </c>
      <c r="F29" s="205"/>
      <c r="G29" s="218">
        <f>SUM(H30:H30)</f>
        <v>0</v>
      </c>
      <c r="H29" s="205"/>
      <c r="I29" s="218">
        <f>SUM(J30:J30)</f>
        <v>0</v>
      </c>
      <c r="J29" s="205"/>
      <c r="K29" s="117"/>
    </row>
    <row r="30" spans="1:11" s="28" customFormat="1" ht="18" customHeight="1">
      <c r="A30" s="25"/>
      <c r="B30" s="61"/>
      <c r="C30" s="16"/>
      <c r="D30" s="110"/>
      <c r="E30" s="16"/>
      <c r="F30" s="110"/>
      <c r="G30" s="16"/>
      <c r="H30" s="110"/>
      <c r="I30" s="16"/>
      <c r="J30" s="110"/>
      <c r="K30" s="16"/>
    </row>
    <row r="31" spans="1:11" s="93" customFormat="1" ht="24" customHeight="1">
      <c r="A31" s="107" t="s">
        <v>3</v>
      </c>
      <c r="B31" s="92" t="s">
        <v>34</v>
      </c>
      <c r="C31" s="198">
        <v>0</v>
      </c>
      <c r="D31" s="199"/>
      <c r="E31" s="198">
        <v>0</v>
      </c>
      <c r="F31" s="199"/>
      <c r="G31" s="198">
        <v>0</v>
      </c>
      <c r="H31" s="199"/>
      <c r="I31" s="198">
        <v>0</v>
      </c>
      <c r="J31" s="199"/>
      <c r="K31" s="121"/>
    </row>
    <row r="32" spans="1:11" s="93" customFormat="1" ht="24" customHeight="1" thickBot="1">
      <c r="A32" s="111"/>
      <c r="B32" s="112"/>
      <c r="C32" s="124"/>
      <c r="D32" s="125"/>
      <c r="E32" s="124"/>
      <c r="F32" s="125"/>
      <c r="G32" s="124"/>
      <c r="H32" s="125"/>
      <c r="I32" s="124"/>
      <c r="J32" s="125"/>
      <c r="K32" s="121"/>
    </row>
    <row r="33" spans="1:11" s="46" customFormat="1" ht="24" customHeight="1" thickBot="1">
      <c r="A33" s="212" t="s">
        <v>0</v>
      </c>
      <c r="B33" s="235"/>
      <c r="C33" s="212" t="s">
        <v>56</v>
      </c>
      <c r="D33" s="223"/>
      <c r="E33" s="219" t="s">
        <v>54</v>
      </c>
      <c r="F33" s="219"/>
      <c r="G33" s="219"/>
      <c r="H33" s="219"/>
      <c r="I33" s="219"/>
      <c r="J33" s="219"/>
      <c r="K33" s="237" t="s">
        <v>57</v>
      </c>
    </row>
    <row r="34" spans="1:11" s="46" customFormat="1" ht="24" customHeight="1" thickBot="1">
      <c r="A34" s="224"/>
      <c r="B34" s="236"/>
      <c r="C34" s="224"/>
      <c r="D34" s="225"/>
      <c r="E34" s="226" t="s">
        <v>50</v>
      </c>
      <c r="F34" s="227"/>
      <c r="G34" s="216" t="s">
        <v>51</v>
      </c>
      <c r="H34" s="217"/>
      <c r="I34" s="216" t="s">
        <v>52</v>
      </c>
      <c r="J34" s="217"/>
      <c r="K34" s="238"/>
    </row>
    <row r="35" spans="1:11" s="93" customFormat="1" ht="30.6" customHeight="1">
      <c r="A35" s="111" t="s">
        <v>6</v>
      </c>
      <c r="B35" s="112" t="s">
        <v>119</v>
      </c>
      <c r="C35" s="256">
        <v>0</v>
      </c>
      <c r="D35" s="257"/>
      <c r="E35" s="256">
        <v>0</v>
      </c>
      <c r="F35" s="257"/>
      <c r="G35" s="256">
        <v>0</v>
      </c>
      <c r="H35" s="257"/>
      <c r="I35" s="256">
        <v>0</v>
      </c>
      <c r="J35" s="257"/>
      <c r="K35" s="121"/>
    </row>
    <row r="36" spans="1:11" s="28" customFormat="1" ht="33.6" customHeight="1">
      <c r="A36" s="26"/>
      <c r="B36" s="15" t="s">
        <v>29</v>
      </c>
      <c r="C36" s="200">
        <f>C7+C19+C23+C28+C35</f>
        <v>654</v>
      </c>
      <c r="D36" s="201"/>
      <c r="E36" s="200">
        <f>E7+E19+E23+E28+E35</f>
        <v>0</v>
      </c>
      <c r="F36" s="201"/>
      <c r="G36" s="200">
        <f>G7+G19+G23+G28+G35</f>
        <v>0</v>
      </c>
      <c r="H36" s="201"/>
      <c r="I36" s="200">
        <f>I7+I19+I23+I28+I35</f>
        <v>0</v>
      </c>
      <c r="J36" s="201"/>
      <c r="K36" s="59">
        <v>654</v>
      </c>
    </row>
    <row r="37" spans="1:11" s="28" customFormat="1" ht="24" customHeight="1">
      <c r="A37" s="7"/>
      <c r="B37" s="9" t="s">
        <v>14</v>
      </c>
      <c r="C37" s="260"/>
      <c r="D37" s="261"/>
      <c r="E37" s="260"/>
      <c r="F37" s="261"/>
      <c r="G37" s="260"/>
      <c r="H37" s="261"/>
      <c r="I37" s="260"/>
      <c r="J37" s="261"/>
      <c r="K37" s="57"/>
    </row>
    <row r="38" spans="1:11" s="28" customFormat="1" ht="24" customHeight="1">
      <c r="A38" s="11"/>
      <c r="B38" s="11" t="s">
        <v>36</v>
      </c>
      <c r="C38" s="258"/>
      <c r="D38" s="259"/>
      <c r="E38" s="258"/>
      <c r="F38" s="259"/>
      <c r="G38" s="258"/>
      <c r="H38" s="259"/>
      <c r="I38" s="258"/>
      <c r="J38" s="259"/>
      <c r="K38" s="57"/>
    </row>
    <row r="39" spans="1:11" s="28" customFormat="1" ht="30" customHeight="1">
      <c r="A39" s="11"/>
      <c r="B39" s="27" t="s">
        <v>15</v>
      </c>
      <c r="C39" s="200">
        <f>SUM(C36:D38)</f>
        <v>654</v>
      </c>
      <c r="D39" s="201"/>
      <c r="E39" s="200">
        <f>SUM(E36:F38)</f>
        <v>0</v>
      </c>
      <c r="F39" s="201"/>
      <c r="G39" s="200">
        <f>SUM(G36:H38)</f>
        <v>0</v>
      </c>
      <c r="H39" s="201"/>
      <c r="I39" s="200">
        <f>SUM(I36:J38)</f>
        <v>0</v>
      </c>
      <c r="J39" s="201"/>
      <c r="K39" s="59">
        <v>654</v>
      </c>
    </row>
    <row r="40" spans="1:11" s="28" customFormat="1" ht="13.15" customHeight="1">
      <c r="A40" s="17"/>
      <c r="B40" s="17"/>
      <c r="I40" s="28" t="s">
        <v>44</v>
      </c>
    </row>
    <row r="41" spans="1:11" s="28" customFormat="1">
      <c r="A41" s="17"/>
      <c r="B41" s="17"/>
    </row>
    <row r="42" spans="1:11" s="28" customFormat="1" ht="25.15" customHeight="1">
      <c r="A42" s="17"/>
      <c r="B42" s="17"/>
    </row>
    <row r="43" spans="1:11" s="28" customFormat="1">
      <c r="A43" s="17"/>
      <c r="B43" s="17"/>
    </row>
    <row r="44" spans="1:11" s="28" customFormat="1">
      <c r="A44" s="17"/>
      <c r="B44" s="17"/>
    </row>
    <row r="45" spans="1:11" s="28" customFormat="1" ht="13.15" customHeight="1">
      <c r="A45" s="17"/>
      <c r="B45" s="17"/>
    </row>
    <row r="46" spans="1:11" s="28" customFormat="1" ht="13.15" customHeight="1">
      <c r="A46" s="17"/>
      <c r="B46" s="17"/>
    </row>
    <row r="47" spans="1:11" s="28" customFormat="1" ht="13.15" customHeight="1">
      <c r="A47" s="17"/>
      <c r="B47" s="17"/>
    </row>
    <row r="48" spans="1:11" s="28" customFormat="1" ht="13.15" customHeight="1">
      <c r="A48" s="17"/>
      <c r="B48" s="17"/>
    </row>
    <row r="49" spans="1:2" s="28" customFormat="1">
      <c r="A49" s="17"/>
      <c r="B49" s="17"/>
    </row>
    <row r="50" spans="1:2" s="28" customFormat="1">
      <c r="A50" s="17"/>
      <c r="B50" s="17"/>
    </row>
    <row r="51" spans="1:2" s="28" customFormat="1">
      <c r="A51" s="17"/>
      <c r="B51" s="17"/>
    </row>
    <row r="52" spans="1:2" s="28" customFormat="1">
      <c r="A52" s="17"/>
      <c r="B52" s="17"/>
    </row>
    <row r="53" spans="1:2" s="28" customFormat="1" ht="13.15" customHeight="1">
      <c r="A53" s="17"/>
      <c r="B53" s="17"/>
    </row>
    <row r="54" spans="1:2" s="28" customFormat="1">
      <c r="A54" s="17"/>
      <c r="B54" s="17"/>
    </row>
    <row r="55" spans="1:2" s="28" customFormat="1" ht="13.15" customHeight="1">
      <c r="A55" s="17"/>
      <c r="B55" s="17"/>
    </row>
    <row r="56" spans="1:2" s="28" customFormat="1">
      <c r="A56" s="17"/>
      <c r="B56" s="17"/>
    </row>
    <row r="57" spans="1:2" s="28" customFormat="1">
      <c r="A57" s="17"/>
      <c r="B57" s="17"/>
    </row>
    <row r="58" spans="1:2" s="28" customFormat="1">
      <c r="A58" s="17"/>
      <c r="B58" s="17"/>
    </row>
    <row r="59" spans="1:2" s="28" customFormat="1" ht="14.45" customHeight="1">
      <c r="A59" s="17"/>
      <c r="B59" s="17"/>
    </row>
    <row r="60" spans="1:2" s="28" customFormat="1">
      <c r="A60" s="17"/>
      <c r="B60" s="17"/>
    </row>
    <row r="61" spans="1:2" s="28" customFormat="1">
      <c r="A61" s="17"/>
      <c r="B61" s="17"/>
    </row>
    <row r="62" spans="1:2" s="28" customFormat="1">
      <c r="A62" s="17"/>
      <c r="B62" s="17"/>
    </row>
    <row r="63" spans="1:2" s="28" customFormat="1">
      <c r="A63" s="17"/>
      <c r="B63" s="17"/>
    </row>
    <row r="64" spans="1:2" s="28" customFormat="1" ht="13.15" customHeight="1">
      <c r="A64" s="17"/>
      <c r="B64" s="17"/>
    </row>
    <row r="65" spans="1:2" s="28" customFormat="1">
      <c r="A65" s="17"/>
      <c r="B65" s="17"/>
    </row>
    <row r="66" spans="1:2" s="28" customFormat="1">
      <c r="A66" s="17"/>
      <c r="B66" s="17"/>
    </row>
    <row r="67" spans="1:2" s="28" customFormat="1">
      <c r="A67" s="17"/>
      <c r="B67" s="17"/>
    </row>
    <row r="68" spans="1:2" s="28" customFormat="1">
      <c r="A68" s="17"/>
      <c r="B68" s="17"/>
    </row>
    <row r="69" spans="1:2" s="28" customFormat="1">
      <c r="A69" s="17"/>
      <c r="B69" s="17"/>
    </row>
    <row r="70" spans="1:2" s="28" customFormat="1" ht="13.15" customHeight="1">
      <c r="A70" s="17"/>
      <c r="B70" s="17"/>
    </row>
    <row r="71" spans="1:2" s="28" customFormat="1">
      <c r="A71" s="17"/>
      <c r="B71" s="17"/>
    </row>
    <row r="72" spans="1:2" s="28" customFormat="1" ht="13.15" customHeight="1">
      <c r="A72" s="17"/>
      <c r="B72" s="17"/>
    </row>
    <row r="73" spans="1:2" s="28" customFormat="1">
      <c r="A73" s="17"/>
      <c r="B73" s="17"/>
    </row>
    <row r="74" spans="1:2" s="28" customFormat="1">
      <c r="A74" s="17"/>
      <c r="B74" s="17"/>
    </row>
    <row r="75" spans="1:2" s="28" customFormat="1">
      <c r="A75" s="17"/>
      <c r="B75" s="17"/>
    </row>
    <row r="76" spans="1:2" s="28" customFormat="1" ht="13.15" customHeight="1">
      <c r="A76" s="17"/>
      <c r="B76" s="17"/>
    </row>
    <row r="77" spans="1:2" s="28" customFormat="1" ht="28.9" customHeight="1">
      <c r="A77" s="17"/>
      <c r="B77" s="17"/>
    </row>
    <row r="78" spans="1:2" s="28" customFormat="1">
      <c r="A78" s="17"/>
      <c r="B78" s="17"/>
    </row>
    <row r="79" spans="1:2" s="28" customFormat="1" ht="28.9" customHeight="1">
      <c r="A79" s="17"/>
      <c r="B79" s="17"/>
    </row>
    <row r="80" spans="1:2" s="28" customFormat="1">
      <c r="A80" s="17"/>
      <c r="B80" s="17"/>
    </row>
    <row r="81" spans="1:2" s="28" customFormat="1" ht="15" customHeight="1">
      <c r="A81" s="17"/>
      <c r="B81" s="17"/>
    </row>
    <row r="82" spans="1:2" s="28" customFormat="1">
      <c r="A82" s="17"/>
      <c r="B82" s="17"/>
    </row>
    <row r="83" spans="1:2" s="28" customFormat="1" ht="26.45" customHeight="1">
      <c r="A83" s="17"/>
      <c r="B83" s="17"/>
    </row>
    <row r="84" spans="1:2" s="28" customFormat="1" ht="146.44999999999999" customHeight="1">
      <c r="A84" s="17"/>
      <c r="B84" s="17"/>
    </row>
    <row r="85" spans="1:2" s="28" customFormat="1">
      <c r="A85" s="17"/>
      <c r="B85" s="17"/>
    </row>
    <row r="86" spans="1:2" s="28" customFormat="1" ht="13.15" customHeight="1">
      <c r="A86" s="17"/>
      <c r="B86" s="17"/>
    </row>
    <row r="87" spans="1:2" s="28" customFormat="1">
      <c r="A87" s="17"/>
      <c r="B87" s="17"/>
    </row>
    <row r="88" spans="1:2" s="28" customFormat="1">
      <c r="A88" s="17"/>
      <c r="B88" s="17"/>
    </row>
    <row r="89" spans="1:2" s="28" customFormat="1">
      <c r="A89" s="17"/>
      <c r="B89" s="17"/>
    </row>
    <row r="90" spans="1:2" s="28" customFormat="1" ht="27.6" customHeight="1">
      <c r="A90" s="17"/>
      <c r="B90" s="17"/>
    </row>
    <row r="91" spans="1:2" s="28" customFormat="1">
      <c r="A91" s="17"/>
      <c r="B91" s="17"/>
    </row>
    <row r="92" spans="1:2" s="28" customFormat="1">
      <c r="A92" s="17"/>
      <c r="B92" s="17"/>
    </row>
    <row r="93" spans="1:2" s="28" customFormat="1">
      <c r="A93" s="17"/>
      <c r="B93" s="17"/>
    </row>
    <row r="94" spans="1:2" s="28" customFormat="1" ht="13.15" customHeight="1">
      <c r="A94" s="17"/>
      <c r="B94" s="17"/>
    </row>
    <row r="95" spans="1:2" s="28" customFormat="1" ht="13.15" customHeight="1">
      <c r="A95" s="17"/>
      <c r="B95" s="17"/>
    </row>
    <row r="96" spans="1:2" s="28" customFormat="1">
      <c r="A96" s="17"/>
      <c r="B96" s="17"/>
    </row>
    <row r="97" spans="1:2" s="28" customFormat="1">
      <c r="A97" s="17"/>
      <c r="B97" s="17"/>
    </row>
    <row r="98" spans="1:2" s="28" customFormat="1" ht="13.15" customHeight="1">
      <c r="A98" s="17"/>
      <c r="B98" s="17"/>
    </row>
    <row r="99" spans="1:2" s="28" customFormat="1">
      <c r="A99" s="17"/>
      <c r="B99" s="17"/>
    </row>
    <row r="100" spans="1:2" s="28" customFormat="1">
      <c r="A100" s="17"/>
      <c r="B100" s="17"/>
    </row>
    <row r="101" spans="1:2" s="28" customFormat="1" ht="27" customHeight="1">
      <c r="A101" s="17"/>
      <c r="B101" s="17"/>
    </row>
    <row r="102" spans="1:2" s="28" customFormat="1" ht="13.15" customHeight="1">
      <c r="A102" s="17"/>
      <c r="B102" s="17"/>
    </row>
    <row r="103" spans="1:2" s="28" customFormat="1" ht="13.15" customHeight="1">
      <c r="A103" s="17"/>
      <c r="B103" s="17"/>
    </row>
    <row r="104" spans="1:2" s="28" customFormat="1">
      <c r="A104" s="17"/>
      <c r="B104" s="17"/>
    </row>
    <row r="105" spans="1:2" s="28" customFormat="1">
      <c r="A105" s="17"/>
      <c r="B105" s="17"/>
    </row>
    <row r="106" spans="1:2" s="28" customFormat="1">
      <c r="A106" s="17"/>
      <c r="B106" s="17"/>
    </row>
    <row r="108" spans="1:2" ht="13.15" customHeight="1"/>
    <row r="115" spans="3:11" s="17" customFormat="1" ht="13.15" customHeight="1">
      <c r="C115" s="29"/>
      <c r="D115" s="29"/>
      <c r="E115" s="29"/>
      <c r="F115" s="29"/>
      <c r="G115" s="29"/>
      <c r="H115" s="29"/>
      <c r="I115" s="29"/>
      <c r="J115" s="29"/>
      <c r="K115" s="29"/>
    </row>
    <row r="117" spans="3:11" s="17" customFormat="1" ht="15.6" customHeight="1"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3:11" s="17" customFormat="1" ht="10.15" customHeight="1"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3:11" s="17" customFormat="1" ht="13.15" customHeight="1"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3:11" s="17" customFormat="1" ht="13.15" customHeight="1"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3:11" s="17" customFormat="1" ht="22.9" customHeight="1"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3:11" s="17" customFormat="1" ht="15.6" customHeight="1"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3:11" s="17" customFormat="1" ht="27" customHeight="1"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3:11" s="17" customFormat="1" ht="25.9" customHeight="1"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3:11" s="17" customFormat="1" ht="27" customHeight="1"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3:11" s="17" customFormat="1" ht="26.45" customHeight="1"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3:11" s="17" customFormat="1" ht="13.15" customHeight="1">
      <c r="C127" s="29"/>
      <c r="D127" s="29"/>
      <c r="E127" s="29"/>
      <c r="F127" s="29"/>
      <c r="G127" s="29"/>
      <c r="H127" s="29"/>
      <c r="I127" s="29"/>
      <c r="J127" s="29"/>
      <c r="K127" s="29"/>
    </row>
    <row r="129" spans="3:11" s="17" customFormat="1" ht="85.9" customHeight="1">
      <c r="C129" s="29"/>
      <c r="D129" s="29"/>
      <c r="E129" s="29"/>
      <c r="F129" s="29"/>
      <c r="G129" s="29"/>
      <c r="H129" s="29"/>
      <c r="I129" s="29"/>
      <c r="J129" s="29"/>
      <c r="K129" s="29"/>
    </row>
    <row r="132" spans="3:11" s="17" customFormat="1" ht="13.15" customHeight="1">
      <c r="C132" s="29"/>
      <c r="D132" s="29"/>
      <c r="E132" s="29"/>
      <c r="F132" s="29"/>
      <c r="G132" s="29"/>
      <c r="H132" s="29"/>
      <c r="I132" s="29"/>
      <c r="J132" s="29"/>
      <c r="K132" s="29"/>
    </row>
    <row r="134" spans="3:11" s="17" customFormat="1" ht="20.45" customHeight="1"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3:11" s="17" customFormat="1" ht="17.45" customHeight="1"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3:11" s="17" customFormat="1" ht="15.6" customHeight="1">
      <c r="C136" s="29"/>
      <c r="D136" s="29"/>
      <c r="E136" s="29"/>
      <c r="F136" s="29"/>
      <c r="G136" s="29"/>
      <c r="H136" s="29"/>
      <c r="I136" s="29"/>
      <c r="J136" s="29"/>
      <c r="K136" s="29"/>
    </row>
    <row r="143" spans="3:11" s="17" customFormat="1" ht="13.15" customHeight="1">
      <c r="C143" s="29"/>
      <c r="D143" s="29"/>
      <c r="E143" s="29"/>
      <c r="F143" s="29"/>
      <c r="G143" s="29"/>
      <c r="H143" s="29"/>
      <c r="I143" s="29"/>
      <c r="J143" s="29"/>
      <c r="K143" s="29"/>
    </row>
    <row r="149" spans="3:11" s="17" customFormat="1" ht="13.15" customHeight="1"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3:11" s="17" customFormat="1" ht="13.15" customHeight="1"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3:11" s="17" customFormat="1" ht="37.9" customHeight="1"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3:11" s="17" customFormat="1" ht="21" customHeight="1">
      <c r="C152" s="29"/>
      <c r="D152" s="29"/>
      <c r="E152" s="29"/>
      <c r="F152" s="29"/>
      <c r="G152" s="29"/>
      <c r="H152" s="29"/>
      <c r="I152" s="29"/>
      <c r="J152" s="29"/>
      <c r="K152" s="29"/>
    </row>
    <row r="155" spans="3:11" s="17" customFormat="1" ht="4.9000000000000004" customHeight="1">
      <c r="C155" s="29"/>
      <c r="D155" s="29"/>
      <c r="E155" s="29"/>
      <c r="F155" s="29"/>
      <c r="G155" s="29"/>
      <c r="H155" s="29"/>
      <c r="I155" s="29"/>
      <c r="J155" s="29"/>
      <c r="K155" s="29"/>
    </row>
    <row r="157" spans="3:11" s="17" customFormat="1" ht="24.6" customHeight="1">
      <c r="C157" s="29"/>
      <c r="D157" s="29"/>
      <c r="E157" s="29"/>
      <c r="F157" s="29"/>
      <c r="G157" s="29"/>
      <c r="H157" s="29"/>
      <c r="I157" s="29"/>
      <c r="J157" s="29"/>
      <c r="K157" s="29"/>
    </row>
    <row r="159" spans="3:11" s="17" customFormat="1" ht="16.899999999999999" customHeight="1"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3:11" s="17" customFormat="1" ht="17.45" customHeight="1"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3:11" s="17" customFormat="1" ht="28.15" customHeight="1"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3:11" s="17" customFormat="1" ht="4.9000000000000004" customHeight="1"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3:11" s="17" customFormat="1" ht="27" customHeight="1"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3:11" s="17" customFormat="1" ht="5.45" customHeight="1"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3:11" s="17" customFormat="1" ht="32.450000000000003" customHeight="1">
      <c r="C165" s="29"/>
      <c r="D165" s="29"/>
      <c r="E165" s="29"/>
      <c r="F165" s="29"/>
      <c r="G165" s="29"/>
      <c r="H165" s="29"/>
      <c r="I165" s="29"/>
      <c r="J165" s="29"/>
      <c r="K165" s="29"/>
    </row>
  </sheetData>
  <mergeCells count="111">
    <mergeCell ref="I39:J39"/>
    <mergeCell ref="G35:H35"/>
    <mergeCell ref="C26:D26"/>
    <mergeCell ref="E26:F26"/>
    <mergeCell ref="G26:H26"/>
    <mergeCell ref="C39:D39"/>
    <mergeCell ref="E39:F39"/>
    <mergeCell ref="G39:H39"/>
    <mergeCell ref="I37:J37"/>
    <mergeCell ref="C38:D38"/>
    <mergeCell ref="E38:F38"/>
    <mergeCell ref="G38:H38"/>
    <mergeCell ref="I38:J38"/>
    <mergeCell ref="C16:D16"/>
    <mergeCell ref="C37:D37"/>
    <mergeCell ref="E37:F37"/>
    <mergeCell ref="G37:H37"/>
    <mergeCell ref="C35:D35"/>
    <mergeCell ref="K33:K34"/>
    <mergeCell ref="E34:F34"/>
    <mergeCell ref="G34:H34"/>
    <mergeCell ref="I34:J34"/>
    <mergeCell ref="I35:J35"/>
    <mergeCell ref="C36:D36"/>
    <mergeCell ref="E36:F36"/>
    <mergeCell ref="G36:H36"/>
    <mergeCell ref="I36:J36"/>
    <mergeCell ref="E35:F35"/>
    <mergeCell ref="E29:F29"/>
    <mergeCell ref="G29:H29"/>
    <mergeCell ref="I29:J29"/>
    <mergeCell ref="A33:B34"/>
    <mergeCell ref="C33:D34"/>
    <mergeCell ref="E33:J33"/>
    <mergeCell ref="I26:J26"/>
    <mergeCell ref="C28:D28"/>
    <mergeCell ref="E28:F28"/>
    <mergeCell ref="G28:H28"/>
    <mergeCell ref="I28:J28"/>
    <mergeCell ref="C31:D31"/>
    <mergeCell ref="E31:F31"/>
    <mergeCell ref="G31:H31"/>
    <mergeCell ref="I31:J31"/>
    <mergeCell ref="C29:D29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I9:J9"/>
    <mergeCell ref="C17:D17"/>
    <mergeCell ref="E17:F17"/>
    <mergeCell ref="G17:H17"/>
    <mergeCell ref="I17:J17"/>
    <mergeCell ref="C15:D15"/>
    <mergeCell ref="E15:F15"/>
    <mergeCell ref="G15:H15"/>
    <mergeCell ref="I15:J15"/>
    <mergeCell ref="E7:F7"/>
    <mergeCell ref="G7:H7"/>
    <mergeCell ref="I7:J7"/>
    <mergeCell ref="C10:D10"/>
    <mergeCell ref="E10:F10"/>
    <mergeCell ref="G10:H10"/>
    <mergeCell ref="I10:J10"/>
    <mergeCell ref="C9:D9"/>
    <mergeCell ref="E9:F9"/>
    <mergeCell ref="G9:H9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65"/>
  <sheetViews>
    <sheetView view="pageBreakPreview" zoomScale="75" zoomScaleNormal="75" zoomScaleSheetLayoutView="75" workbookViewId="0">
      <selection activeCell="A3" sqref="A3:J3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29" customWidth="1"/>
    <col min="4" max="4" width="7.85546875" style="29" customWidth="1"/>
    <col min="5" max="5" width="31.5703125" style="29" customWidth="1"/>
    <col min="6" max="6" width="7.7109375" style="29" customWidth="1"/>
    <col min="7" max="7" width="32.140625" style="29" customWidth="1"/>
    <col min="8" max="8" width="7.7109375" style="29" customWidth="1"/>
    <col min="9" max="9" width="30.28515625" style="29" customWidth="1"/>
    <col min="10" max="10" width="9" style="29" customWidth="1"/>
    <col min="11" max="11" width="15.5703125" style="29" customWidth="1"/>
    <col min="12" max="255" width="8.85546875" style="29" customWidth="1"/>
    <col min="256" max="16384" width="3.42578125" style="29"/>
  </cols>
  <sheetData>
    <row r="1" spans="1:11" ht="24" customHeight="1">
      <c r="A1" s="230" t="s">
        <v>78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 ht="21.6" customHeight="1">
      <c r="A2" s="230" t="s">
        <v>139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21" customHeight="1" thickBot="1">
      <c r="A3" s="231" t="s">
        <v>126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1" s="46" customFormat="1" ht="23.25" customHeight="1" thickBot="1">
      <c r="A4" s="232" t="s">
        <v>140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s="46" customFormat="1" ht="24" customHeight="1" thickBot="1">
      <c r="A5" s="212" t="s">
        <v>0</v>
      </c>
      <c r="B5" s="235"/>
      <c r="C5" s="212" t="s">
        <v>56</v>
      </c>
      <c r="D5" s="223"/>
      <c r="E5" s="219" t="s">
        <v>54</v>
      </c>
      <c r="F5" s="219"/>
      <c r="G5" s="219"/>
      <c r="H5" s="219"/>
      <c r="I5" s="219"/>
      <c r="J5" s="219"/>
      <c r="K5" s="237" t="s">
        <v>57</v>
      </c>
    </row>
    <row r="6" spans="1:11" s="46" customFormat="1" ht="24" customHeight="1" thickBot="1">
      <c r="A6" s="224"/>
      <c r="B6" s="236"/>
      <c r="C6" s="224"/>
      <c r="D6" s="225"/>
      <c r="E6" s="226" t="s">
        <v>50</v>
      </c>
      <c r="F6" s="227"/>
      <c r="G6" s="216" t="s">
        <v>51</v>
      </c>
      <c r="H6" s="217"/>
      <c r="I6" s="216" t="s">
        <v>52</v>
      </c>
      <c r="J6" s="217"/>
      <c r="K6" s="238"/>
    </row>
    <row r="7" spans="1:11" s="28" customFormat="1" ht="32.25" customHeight="1">
      <c r="A7" s="24" t="s">
        <v>1</v>
      </c>
      <c r="B7" s="2" t="s">
        <v>79</v>
      </c>
      <c r="C7" s="245">
        <f>C8+C9+C15+C17+C18</f>
        <v>66</v>
      </c>
      <c r="D7" s="246"/>
      <c r="E7" s="245">
        <f>E8+E9+E15+E17+E18</f>
        <v>0</v>
      </c>
      <c r="F7" s="246"/>
      <c r="G7" s="245">
        <f>G8+G9+G15+G17+G18</f>
        <v>0</v>
      </c>
      <c r="H7" s="246"/>
      <c r="I7" s="245">
        <f>I8+I9+I15+I17+I18</f>
        <v>0</v>
      </c>
      <c r="J7" s="246"/>
      <c r="K7" s="116">
        <v>66</v>
      </c>
    </row>
    <row r="8" spans="1:11" s="78" customFormat="1" ht="33.75" customHeight="1">
      <c r="A8" s="76" t="s">
        <v>2</v>
      </c>
      <c r="B8" s="77" t="s">
        <v>31</v>
      </c>
      <c r="C8" s="208">
        <v>0</v>
      </c>
      <c r="D8" s="208"/>
      <c r="E8" s="208">
        <v>0</v>
      </c>
      <c r="F8" s="208"/>
      <c r="G8" s="208">
        <v>0</v>
      </c>
      <c r="H8" s="208"/>
      <c r="I8" s="208">
        <v>0</v>
      </c>
      <c r="J8" s="208"/>
      <c r="K8" s="114">
        <v>0</v>
      </c>
    </row>
    <row r="9" spans="1:11" s="78" customFormat="1" ht="21.75" customHeight="1">
      <c r="A9" s="79" t="s">
        <v>16</v>
      </c>
      <c r="B9" s="80" t="s">
        <v>32</v>
      </c>
      <c r="C9" s="204">
        <f>C10</f>
        <v>66</v>
      </c>
      <c r="D9" s="205"/>
      <c r="E9" s="204">
        <f>E10</f>
        <v>0</v>
      </c>
      <c r="F9" s="205"/>
      <c r="G9" s="204">
        <f>G10</f>
        <v>0</v>
      </c>
      <c r="H9" s="205"/>
      <c r="I9" s="204">
        <f>I10</f>
        <v>0</v>
      </c>
      <c r="J9" s="205"/>
      <c r="K9" s="115">
        <v>66</v>
      </c>
    </row>
    <row r="10" spans="1:11" s="28" customFormat="1" ht="18" customHeight="1">
      <c r="A10" s="5"/>
      <c r="B10" s="69" t="s">
        <v>83</v>
      </c>
      <c r="C10" s="206">
        <f>SUM(D11:D13)</f>
        <v>66</v>
      </c>
      <c r="D10" s="207"/>
      <c r="E10" s="206">
        <v>0</v>
      </c>
      <c r="F10" s="207"/>
      <c r="G10" s="206">
        <v>0</v>
      </c>
      <c r="H10" s="207"/>
      <c r="I10" s="206">
        <v>0</v>
      </c>
      <c r="J10" s="207"/>
      <c r="K10" s="58">
        <v>66</v>
      </c>
    </row>
    <row r="11" spans="1:11" s="28" customFormat="1" ht="18" customHeight="1">
      <c r="A11" s="5"/>
      <c r="B11" s="53"/>
      <c r="C11" s="37" t="s">
        <v>84</v>
      </c>
      <c r="D11" s="82">
        <v>50</v>
      </c>
      <c r="E11" s="72"/>
      <c r="F11" s="73"/>
      <c r="G11" s="72"/>
      <c r="H11" s="73"/>
      <c r="I11" s="72"/>
      <c r="J11" s="73"/>
      <c r="K11" s="82">
        <v>50</v>
      </c>
    </row>
    <row r="12" spans="1:11" s="28" customFormat="1" ht="18" customHeight="1">
      <c r="A12" s="5"/>
      <c r="B12" s="53"/>
      <c r="C12" s="4" t="s">
        <v>80</v>
      </c>
      <c r="D12" s="82">
        <v>16</v>
      </c>
      <c r="E12" s="72"/>
      <c r="F12" s="73"/>
      <c r="G12" s="72"/>
      <c r="H12" s="73"/>
      <c r="I12" s="72"/>
      <c r="J12" s="73"/>
      <c r="K12" s="82">
        <v>16</v>
      </c>
    </row>
    <row r="13" spans="1:11" s="28" customFormat="1" ht="18" customHeight="1">
      <c r="A13" s="5"/>
      <c r="B13" s="53"/>
      <c r="D13" s="82"/>
      <c r="E13" s="72"/>
      <c r="F13" s="73"/>
      <c r="G13" s="72"/>
      <c r="H13" s="73"/>
      <c r="I13" s="72"/>
      <c r="J13" s="73"/>
      <c r="K13" s="72"/>
    </row>
    <row r="14" spans="1:11" s="28" customFormat="1" ht="18" customHeight="1">
      <c r="A14" s="5"/>
      <c r="B14" s="53"/>
      <c r="C14" s="83"/>
      <c r="D14" s="84"/>
      <c r="E14" s="72"/>
      <c r="F14" s="73"/>
      <c r="G14" s="72"/>
      <c r="H14" s="73"/>
      <c r="I14" s="72"/>
      <c r="J14" s="73"/>
      <c r="K14" s="72"/>
    </row>
    <row r="15" spans="1:11" s="78" customFormat="1" ht="21.75" customHeight="1">
      <c r="A15" s="79" t="s">
        <v>18</v>
      </c>
      <c r="B15" s="77" t="s">
        <v>21</v>
      </c>
      <c r="C15" s="218">
        <f>C16</f>
        <v>0</v>
      </c>
      <c r="D15" s="205"/>
      <c r="E15" s="218">
        <f>E16</f>
        <v>0</v>
      </c>
      <c r="F15" s="205"/>
      <c r="G15" s="218">
        <f>G16</f>
        <v>0</v>
      </c>
      <c r="H15" s="205"/>
      <c r="I15" s="218">
        <f>I16</f>
        <v>0</v>
      </c>
      <c r="J15" s="205"/>
      <c r="K15" s="117"/>
    </row>
    <row r="16" spans="1:11" s="78" customFormat="1" ht="21.75" customHeight="1">
      <c r="A16" s="79"/>
      <c r="B16" s="53"/>
      <c r="C16" s="196">
        <v>0</v>
      </c>
      <c r="D16" s="197"/>
      <c r="E16" s="122"/>
      <c r="F16" s="123"/>
      <c r="G16" s="122"/>
      <c r="H16" s="123"/>
      <c r="I16" s="122"/>
      <c r="J16" s="123"/>
      <c r="K16" s="117"/>
    </row>
    <row r="17" spans="1:11" s="78" customFormat="1" ht="21.75" customHeight="1">
      <c r="A17" s="79" t="s">
        <v>17</v>
      </c>
      <c r="B17" s="80" t="s">
        <v>92</v>
      </c>
      <c r="C17" s="218">
        <v>0</v>
      </c>
      <c r="D17" s="205"/>
      <c r="E17" s="218">
        <v>0</v>
      </c>
      <c r="F17" s="205"/>
      <c r="G17" s="218">
        <v>0</v>
      </c>
      <c r="H17" s="205"/>
      <c r="I17" s="218">
        <v>0</v>
      </c>
      <c r="J17" s="205"/>
      <c r="K17" s="117"/>
    </row>
    <row r="18" spans="1:11" s="90" customFormat="1" ht="35.25" customHeight="1">
      <c r="A18" s="88" t="s">
        <v>47</v>
      </c>
      <c r="B18" s="89" t="s">
        <v>94</v>
      </c>
      <c r="C18" s="249">
        <v>0</v>
      </c>
      <c r="D18" s="250"/>
      <c r="E18" s="249">
        <v>0</v>
      </c>
      <c r="F18" s="250"/>
      <c r="G18" s="249">
        <v>0</v>
      </c>
      <c r="H18" s="250"/>
      <c r="I18" s="249">
        <v>0</v>
      </c>
      <c r="J18" s="250"/>
      <c r="K18" s="60"/>
    </row>
    <row r="19" spans="1:11" s="93" customFormat="1" ht="33" customHeight="1">
      <c r="A19" s="91" t="s">
        <v>4</v>
      </c>
      <c r="B19" s="92" t="s">
        <v>95</v>
      </c>
      <c r="C19" s="251">
        <f>C20+C21+C22</f>
        <v>0</v>
      </c>
      <c r="D19" s="252"/>
      <c r="E19" s="251">
        <f>E20+E21+E22</f>
        <v>0</v>
      </c>
      <c r="F19" s="252"/>
      <c r="G19" s="251">
        <f>G20+G21+G22</f>
        <v>0</v>
      </c>
      <c r="H19" s="252"/>
      <c r="I19" s="251">
        <f>I20+I21+I22</f>
        <v>0</v>
      </c>
      <c r="J19" s="252"/>
      <c r="K19" s="118"/>
    </row>
    <row r="20" spans="1:11" s="90" customFormat="1" ht="32.25" customHeight="1">
      <c r="A20" s="94" t="s">
        <v>19</v>
      </c>
      <c r="B20" s="89" t="s">
        <v>8</v>
      </c>
      <c r="C20" s="253">
        <v>0</v>
      </c>
      <c r="D20" s="250"/>
      <c r="E20" s="253">
        <v>0</v>
      </c>
      <c r="F20" s="250"/>
      <c r="G20" s="253">
        <v>0</v>
      </c>
      <c r="H20" s="250"/>
      <c r="I20" s="253">
        <v>0</v>
      </c>
      <c r="J20" s="250"/>
      <c r="K20" s="119"/>
    </row>
    <row r="21" spans="1:11" s="78" customFormat="1" ht="29.25" customHeight="1">
      <c r="A21" s="127" t="s">
        <v>16</v>
      </c>
      <c r="B21" s="128" t="s">
        <v>97</v>
      </c>
      <c r="C21" s="218">
        <v>0</v>
      </c>
      <c r="D21" s="205"/>
      <c r="E21" s="218">
        <v>0</v>
      </c>
      <c r="F21" s="205"/>
      <c r="G21" s="218">
        <v>0</v>
      </c>
      <c r="H21" s="205"/>
      <c r="I21" s="218">
        <v>0</v>
      </c>
      <c r="J21" s="205"/>
      <c r="K21" s="117"/>
    </row>
    <row r="22" spans="1:11" s="78" customFormat="1" ht="36" customHeight="1">
      <c r="A22" s="99" t="s">
        <v>38</v>
      </c>
      <c r="B22" s="77" t="s">
        <v>99</v>
      </c>
      <c r="C22" s="254">
        <v>0</v>
      </c>
      <c r="D22" s="255"/>
      <c r="E22" s="254">
        <v>0</v>
      </c>
      <c r="F22" s="255"/>
      <c r="G22" s="254">
        <v>0</v>
      </c>
      <c r="H22" s="255"/>
      <c r="I22" s="254">
        <v>0</v>
      </c>
      <c r="J22" s="255"/>
      <c r="K22" s="120"/>
    </row>
    <row r="23" spans="1:11" s="78" customFormat="1" ht="30.75" customHeight="1">
      <c r="A23" s="76" t="s">
        <v>5</v>
      </c>
      <c r="B23" s="77" t="s">
        <v>102</v>
      </c>
      <c r="C23" s="218">
        <f>C24+C25+C26</f>
        <v>0</v>
      </c>
      <c r="D23" s="205"/>
      <c r="E23" s="218">
        <f>E24+E25+E26</f>
        <v>0</v>
      </c>
      <c r="F23" s="205"/>
      <c r="G23" s="218">
        <f>G24+G25+G26</f>
        <v>0</v>
      </c>
      <c r="H23" s="205"/>
      <c r="I23" s="218">
        <f>I24+I25+I26</f>
        <v>0</v>
      </c>
      <c r="J23" s="205"/>
      <c r="K23" s="117"/>
    </row>
    <row r="24" spans="1:11" s="78" customFormat="1" ht="33.75" customHeight="1">
      <c r="A24" s="76" t="s">
        <v>19</v>
      </c>
      <c r="B24" s="100" t="s">
        <v>103</v>
      </c>
      <c r="C24" s="218">
        <v>0</v>
      </c>
      <c r="D24" s="205"/>
      <c r="E24" s="218">
        <v>0</v>
      </c>
      <c r="F24" s="205"/>
      <c r="G24" s="218">
        <v>0</v>
      </c>
      <c r="H24" s="205"/>
      <c r="I24" s="218">
        <v>0</v>
      </c>
      <c r="J24" s="205"/>
      <c r="K24" s="117"/>
    </row>
    <row r="25" spans="1:11" s="78" customFormat="1" ht="33" customHeight="1">
      <c r="A25" s="101" t="s">
        <v>16</v>
      </c>
      <c r="B25" s="100" t="s">
        <v>37</v>
      </c>
      <c r="C25" s="262">
        <v>0</v>
      </c>
      <c r="D25" s="242"/>
      <c r="E25" s="262">
        <v>0</v>
      </c>
      <c r="F25" s="242"/>
      <c r="G25" s="262">
        <v>0</v>
      </c>
      <c r="H25" s="242"/>
      <c r="I25" s="262">
        <v>0</v>
      </c>
      <c r="J25" s="242"/>
      <c r="K25" s="106"/>
    </row>
    <row r="26" spans="1:11" s="78" customFormat="1" ht="33" customHeight="1">
      <c r="A26" s="101" t="s">
        <v>18</v>
      </c>
      <c r="B26" s="100" t="s">
        <v>112</v>
      </c>
      <c r="C26" s="262">
        <f>SUM(D27:D27)</f>
        <v>0</v>
      </c>
      <c r="D26" s="242"/>
      <c r="E26" s="262">
        <f>SUM(F27:F27)</f>
        <v>0</v>
      </c>
      <c r="F26" s="242"/>
      <c r="G26" s="262">
        <f>SUM(H27:H27)</f>
        <v>0</v>
      </c>
      <c r="H26" s="242"/>
      <c r="I26" s="262">
        <f>SUM(J27:J27)</f>
        <v>0</v>
      </c>
      <c r="J26" s="242"/>
      <c r="K26" s="106"/>
    </row>
    <row r="27" spans="1:11" s="28" customFormat="1" ht="18" customHeight="1">
      <c r="A27" s="25"/>
      <c r="B27" s="3"/>
      <c r="C27" s="1"/>
      <c r="D27" s="8"/>
      <c r="E27" s="1"/>
      <c r="F27" s="8"/>
      <c r="G27" s="1"/>
      <c r="H27" s="8"/>
      <c r="I27" s="1"/>
      <c r="J27" s="8"/>
      <c r="K27" s="1"/>
    </row>
    <row r="28" spans="1:11" s="93" customFormat="1" ht="30.75" customHeight="1">
      <c r="A28" s="107" t="s">
        <v>9</v>
      </c>
      <c r="B28" s="92" t="s">
        <v>113</v>
      </c>
      <c r="C28" s="198">
        <f>C29+C31</f>
        <v>0</v>
      </c>
      <c r="D28" s="199"/>
      <c r="E28" s="198">
        <f>E29+E31</f>
        <v>0</v>
      </c>
      <c r="F28" s="199"/>
      <c r="G28" s="198">
        <f>G29+G31</f>
        <v>0</v>
      </c>
      <c r="H28" s="199"/>
      <c r="I28" s="198">
        <f>I29+I31</f>
        <v>0</v>
      </c>
      <c r="J28" s="199"/>
      <c r="K28" s="121"/>
    </row>
    <row r="29" spans="1:11" s="78" customFormat="1" ht="23.25" customHeight="1">
      <c r="A29" s="76" t="s">
        <v>2</v>
      </c>
      <c r="B29" s="126" t="s">
        <v>33</v>
      </c>
      <c r="C29" s="218">
        <f>SUM(D30:D30)</f>
        <v>0</v>
      </c>
      <c r="D29" s="205"/>
      <c r="E29" s="218">
        <f>SUM(F30:F30)</f>
        <v>0</v>
      </c>
      <c r="F29" s="205"/>
      <c r="G29" s="218">
        <f>SUM(H30:H30)</f>
        <v>0</v>
      </c>
      <c r="H29" s="205"/>
      <c r="I29" s="218">
        <f>SUM(J30:J30)</f>
        <v>0</v>
      </c>
      <c r="J29" s="205"/>
      <c r="K29" s="117"/>
    </row>
    <row r="30" spans="1:11" s="28" customFormat="1" ht="18" customHeight="1">
      <c r="A30" s="25"/>
      <c r="B30" s="61"/>
      <c r="C30" s="16"/>
      <c r="D30" s="110"/>
      <c r="E30" s="16"/>
      <c r="F30" s="110"/>
      <c r="G30" s="16"/>
      <c r="H30" s="110"/>
      <c r="I30" s="16"/>
      <c r="J30" s="110"/>
      <c r="K30" s="16"/>
    </row>
    <row r="31" spans="1:11" s="93" customFormat="1" ht="24" customHeight="1">
      <c r="A31" s="107" t="s">
        <v>3</v>
      </c>
      <c r="B31" s="92" t="s">
        <v>34</v>
      </c>
      <c r="C31" s="198">
        <v>0</v>
      </c>
      <c r="D31" s="199"/>
      <c r="E31" s="198">
        <v>0</v>
      </c>
      <c r="F31" s="199"/>
      <c r="G31" s="198">
        <v>0</v>
      </c>
      <c r="H31" s="199"/>
      <c r="I31" s="198">
        <v>0</v>
      </c>
      <c r="J31" s="199"/>
      <c r="K31" s="121"/>
    </row>
    <row r="32" spans="1:11" s="93" customFormat="1" ht="24" customHeight="1" thickBot="1">
      <c r="A32" s="111"/>
      <c r="B32" s="112"/>
      <c r="C32" s="124"/>
      <c r="D32" s="125"/>
      <c r="E32" s="124"/>
      <c r="F32" s="125"/>
      <c r="G32" s="124"/>
      <c r="H32" s="125"/>
      <c r="I32" s="124"/>
      <c r="J32" s="125"/>
      <c r="K32" s="121"/>
    </row>
    <row r="33" spans="1:11" s="46" customFormat="1" ht="24" customHeight="1" thickBot="1">
      <c r="A33" s="212" t="s">
        <v>0</v>
      </c>
      <c r="B33" s="235"/>
      <c r="C33" s="212" t="s">
        <v>56</v>
      </c>
      <c r="D33" s="223"/>
      <c r="E33" s="219" t="s">
        <v>54</v>
      </c>
      <c r="F33" s="219"/>
      <c r="G33" s="219"/>
      <c r="H33" s="219"/>
      <c r="I33" s="219"/>
      <c r="J33" s="219"/>
      <c r="K33" s="237" t="s">
        <v>57</v>
      </c>
    </row>
    <row r="34" spans="1:11" s="46" customFormat="1" ht="24" customHeight="1" thickBot="1">
      <c r="A34" s="224"/>
      <c r="B34" s="236"/>
      <c r="C34" s="224"/>
      <c r="D34" s="225"/>
      <c r="E34" s="226" t="s">
        <v>50</v>
      </c>
      <c r="F34" s="227"/>
      <c r="G34" s="216" t="s">
        <v>51</v>
      </c>
      <c r="H34" s="217"/>
      <c r="I34" s="216" t="s">
        <v>52</v>
      </c>
      <c r="J34" s="217"/>
      <c r="K34" s="238"/>
    </row>
    <row r="35" spans="1:11" s="93" customFormat="1" ht="30.6" customHeight="1">
      <c r="A35" s="111" t="s">
        <v>6</v>
      </c>
      <c r="B35" s="112" t="s">
        <v>119</v>
      </c>
      <c r="C35" s="256">
        <v>0</v>
      </c>
      <c r="D35" s="257"/>
      <c r="E35" s="256">
        <v>0</v>
      </c>
      <c r="F35" s="257"/>
      <c r="G35" s="256">
        <v>0</v>
      </c>
      <c r="H35" s="257"/>
      <c r="I35" s="256">
        <v>0</v>
      </c>
      <c r="J35" s="257"/>
      <c r="K35" s="121"/>
    </row>
    <row r="36" spans="1:11" s="28" customFormat="1" ht="33.6" customHeight="1">
      <c r="A36" s="26"/>
      <c r="B36" s="15" t="s">
        <v>29</v>
      </c>
      <c r="C36" s="200">
        <f>C7+C19+C23+C28+C35</f>
        <v>66</v>
      </c>
      <c r="D36" s="201"/>
      <c r="E36" s="200">
        <f>E7+E19+E23+E28+E35</f>
        <v>0</v>
      </c>
      <c r="F36" s="201"/>
      <c r="G36" s="200">
        <f>G7+G19+G23+G28+G35</f>
        <v>0</v>
      </c>
      <c r="H36" s="201"/>
      <c r="I36" s="200">
        <f>I7+I19+I23+I28+I35</f>
        <v>0</v>
      </c>
      <c r="J36" s="201"/>
      <c r="K36" s="59">
        <v>66</v>
      </c>
    </row>
    <row r="37" spans="1:11" s="28" customFormat="1" ht="24" customHeight="1">
      <c r="A37" s="7"/>
      <c r="B37" s="9" t="s">
        <v>14</v>
      </c>
      <c r="C37" s="260"/>
      <c r="D37" s="261"/>
      <c r="E37" s="260"/>
      <c r="F37" s="261"/>
      <c r="G37" s="260"/>
      <c r="H37" s="261"/>
      <c r="I37" s="260"/>
      <c r="J37" s="261"/>
      <c r="K37" s="57"/>
    </row>
    <row r="38" spans="1:11" s="28" customFormat="1" ht="24" customHeight="1">
      <c r="A38" s="11"/>
      <c r="B38" s="11" t="s">
        <v>36</v>
      </c>
      <c r="C38" s="258"/>
      <c r="D38" s="259"/>
      <c r="E38" s="258"/>
      <c r="F38" s="259"/>
      <c r="G38" s="258"/>
      <c r="H38" s="259"/>
      <c r="I38" s="258"/>
      <c r="J38" s="259"/>
      <c r="K38" s="57"/>
    </row>
    <row r="39" spans="1:11" s="28" customFormat="1" ht="30" customHeight="1">
      <c r="A39" s="11"/>
      <c r="B39" s="27" t="s">
        <v>15</v>
      </c>
      <c r="C39" s="200">
        <f>SUM(C36:D38)</f>
        <v>66</v>
      </c>
      <c r="D39" s="201"/>
      <c r="E39" s="200">
        <f>SUM(E36:F38)</f>
        <v>0</v>
      </c>
      <c r="F39" s="201"/>
      <c r="G39" s="200">
        <f>SUM(G36:H38)</f>
        <v>0</v>
      </c>
      <c r="H39" s="201"/>
      <c r="I39" s="200">
        <f>SUM(I36:J38)</f>
        <v>0</v>
      </c>
      <c r="J39" s="201"/>
      <c r="K39" s="59">
        <v>66</v>
      </c>
    </row>
    <row r="40" spans="1:11" s="28" customFormat="1" ht="13.15" customHeight="1">
      <c r="A40" s="17"/>
      <c r="B40" s="17"/>
      <c r="I40" s="28" t="s">
        <v>44</v>
      </c>
    </row>
    <row r="41" spans="1:11" s="28" customFormat="1">
      <c r="A41" s="17"/>
      <c r="B41" s="17"/>
    </row>
    <row r="42" spans="1:11" s="28" customFormat="1" ht="25.15" customHeight="1">
      <c r="A42" s="17"/>
      <c r="B42" s="17"/>
    </row>
    <row r="43" spans="1:11" s="28" customFormat="1">
      <c r="A43" s="17"/>
      <c r="B43" s="17"/>
    </row>
    <row r="44" spans="1:11" s="28" customFormat="1">
      <c r="A44" s="17"/>
      <c r="B44" s="17"/>
    </row>
    <row r="45" spans="1:11" s="28" customFormat="1" ht="13.15" customHeight="1">
      <c r="A45" s="17"/>
      <c r="B45" s="17"/>
    </row>
    <row r="46" spans="1:11" s="28" customFormat="1" ht="13.15" customHeight="1">
      <c r="A46" s="17"/>
      <c r="B46" s="17"/>
    </row>
    <row r="47" spans="1:11" s="28" customFormat="1" ht="13.15" customHeight="1">
      <c r="A47" s="17"/>
      <c r="B47" s="17"/>
    </row>
    <row r="48" spans="1:11" s="28" customFormat="1" ht="13.15" customHeight="1">
      <c r="A48" s="17"/>
      <c r="B48" s="17"/>
    </row>
    <row r="49" spans="1:2" s="28" customFormat="1">
      <c r="A49" s="17"/>
      <c r="B49" s="17"/>
    </row>
    <row r="50" spans="1:2" s="28" customFormat="1">
      <c r="A50" s="17"/>
      <c r="B50" s="17"/>
    </row>
    <row r="51" spans="1:2" s="28" customFormat="1">
      <c r="A51" s="17"/>
      <c r="B51" s="17"/>
    </row>
    <row r="52" spans="1:2" s="28" customFormat="1">
      <c r="A52" s="17"/>
      <c r="B52" s="17"/>
    </row>
    <row r="53" spans="1:2" s="28" customFormat="1" ht="13.15" customHeight="1">
      <c r="A53" s="17"/>
      <c r="B53" s="17"/>
    </row>
    <row r="54" spans="1:2" s="28" customFormat="1">
      <c r="A54" s="17"/>
      <c r="B54" s="17"/>
    </row>
    <row r="55" spans="1:2" s="28" customFormat="1" ht="13.15" customHeight="1">
      <c r="A55" s="17"/>
      <c r="B55" s="17"/>
    </row>
    <row r="56" spans="1:2" s="28" customFormat="1">
      <c r="A56" s="17"/>
      <c r="B56" s="17"/>
    </row>
    <row r="57" spans="1:2" s="28" customFormat="1">
      <c r="A57" s="17"/>
      <c r="B57" s="17"/>
    </row>
    <row r="58" spans="1:2" s="28" customFormat="1">
      <c r="A58" s="17"/>
      <c r="B58" s="17"/>
    </row>
    <row r="59" spans="1:2" s="28" customFormat="1" ht="14.45" customHeight="1">
      <c r="A59" s="17"/>
      <c r="B59" s="17"/>
    </row>
    <row r="60" spans="1:2" s="28" customFormat="1">
      <c r="A60" s="17"/>
      <c r="B60" s="17"/>
    </row>
    <row r="61" spans="1:2" s="28" customFormat="1">
      <c r="A61" s="17"/>
      <c r="B61" s="17"/>
    </row>
    <row r="62" spans="1:2" s="28" customFormat="1">
      <c r="A62" s="17"/>
      <c r="B62" s="17"/>
    </row>
    <row r="63" spans="1:2" s="28" customFormat="1">
      <c r="A63" s="17"/>
      <c r="B63" s="17"/>
    </row>
    <row r="64" spans="1:2" s="28" customFormat="1" ht="13.15" customHeight="1">
      <c r="A64" s="17"/>
      <c r="B64" s="17"/>
    </row>
    <row r="65" spans="1:2" s="28" customFormat="1">
      <c r="A65" s="17"/>
      <c r="B65" s="17"/>
    </row>
    <row r="66" spans="1:2" s="28" customFormat="1">
      <c r="A66" s="17"/>
      <c r="B66" s="17"/>
    </row>
    <row r="67" spans="1:2" s="28" customFormat="1">
      <c r="A67" s="17"/>
      <c r="B67" s="17"/>
    </row>
    <row r="68" spans="1:2" s="28" customFormat="1">
      <c r="A68" s="17"/>
      <c r="B68" s="17"/>
    </row>
    <row r="69" spans="1:2" s="28" customFormat="1">
      <c r="A69" s="17"/>
      <c r="B69" s="17"/>
    </row>
    <row r="70" spans="1:2" s="28" customFormat="1" ht="13.15" customHeight="1">
      <c r="A70" s="17"/>
      <c r="B70" s="17"/>
    </row>
    <row r="71" spans="1:2" s="28" customFormat="1">
      <c r="A71" s="17"/>
      <c r="B71" s="17"/>
    </row>
    <row r="72" spans="1:2" s="28" customFormat="1" ht="13.15" customHeight="1">
      <c r="A72" s="17"/>
      <c r="B72" s="17"/>
    </row>
    <row r="73" spans="1:2" s="28" customFormat="1">
      <c r="A73" s="17"/>
      <c r="B73" s="17"/>
    </row>
    <row r="74" spans="1:2" s="28" customFormat="1">
      <c r="A74" s="17"/>
      <c r="B74" s="17"/>
    </row>
    <row r="75" spans="1:2" s="28" customFormat="1">
      <c r="A75" s="17"/>
      <c r="B75" s="17"/>
    </row>
    <row r="76" spans="1:2" s="28" customFormat="1" ht="13.15" customHeight="1">
      <c r="A76" s="17"/>
      <c r="B76" s="17"/>
    </row>
    <row r="77" spans="1:2" s="28" customFormat="1" ht="28.9" customHeight="1">
      <c r="A77" s="17"/>
      <c r="B77" s="17"/>
    </row>
    <row r="78" spans="1:2" s="28" customFormat="1">
      <c r="A78" s="17"/>
      <c r="B78" s="17"/>
    </row>
    <row r="79" spans="1:2" s="28" customFormat="1" ht="28.9" customHeight="1">
      <c r="A79" s="17"/>
      <c r="B79" s="17"/>
    </row>
    <row r="80" spans="1:2" s="28" customFormat="1">
      <c r="A80" s="17"/>
      <c r="B80" s="17"/>
    </row>
    <row r="81" spans="1:2" s="28" customFormat="1" ht="15" customHeight="1">
      <c r="A81" s="17"/>
      <c r="B81" s="17"/>
    </row>
    <row r="82" spans="1:2" s="28" customFormat="1">
      <c r="A82" s="17"/>
      <c r="B82" s="17"/>
    </row>
    <row r="83" spans="1:2" s="28" customFormat="1" ht="26.45" customHeight="1">
      <c r="A83" s="17"/>
      <c r="B83" s="17"/>
    </row>
    <row r="84" spans="1:2" s="28" customFormat="1" ht="146.44999999999999" customHeight="1">
      <c r="A84" s="17"/>
      <c r="B84" s="17"/>
    </row>
    <row r="85" spans="1:2" s="28" customFormat="1">
      <c r="A85" s="17"/>
      <c r="B85" s="17"/>
    </row>
    <row r="86" spans="1:2" s="28" customFormat="1" ht="13.15" customHeight="1">
      <c r="A86" s="17"/>
      <c r="B86" s="17"/>
    </row>
    <row r="87" spans="1:2" s="28" customFormat="1">
      <c r="A87" s="17"/>
      <c r="B87" s="17"/>
    </row>
    <row r="88" spans="1:2" s="28" customFormat="1">
      <c r="A88" s="17"/>
      <c r="B88" s="17"/>
    </row>
    <row r="89" spans="1:2" s="28" customFormat="1">
      <c r="A89" s="17"/>
      <c r="B89" s="17"/>
    </row>
    <row r="90" spans="1:2" s="28" customFormat="1" ht="27.6" customHeight="1">
      <c r="A90" s="17"/>
      <c r="B90" s="17"/>
    </row>
    <row r="91" spans="1:2" s="28" customFormat="1">
      <c r="A91" s="17"/>
      <c r="B91" s="17"/>
    </row>
    <row r="92" spans="1:2" s="28" customFormat="1">
      <c r="A92" s="17"/>
      <c r="B92" s="17"/>
    </row>
    <row r="93" spans="1:2" s="28" customFormat="1">
      <c r="A93" s="17"/>
      <c r="B93" s="17"/>
    </row>
    <row r="94" spans="1:2" s="28" customFormat="1" ht="13.15" customHeight="1">
      <c r="A94" s="17"/>
      <c r="B94" s="17"/>
    </row>
    <row r="95" spans="1:2" s="28" customFormat="1" ht="13.15" customHeight="1">
      <c r="A95" s="17"/>
      <c r="B95" s="17"/>
    </row>
    <row r="96" spans="1:2" s="28" customFormat="1">
      <c r="A96" s="17"/>
      <c r="B96" s="17"/>
    </row>
    <row r="97" spans="1:2" s="28" customFormat="1">
      <c r="A97" s="17"/>
      <c r="B97" s="17"/>
    </row>
    <row r="98" spans="1:2" s="28" customFormat="1" ht="13.15" customHeight="1">
      <c r="A98" s="17"/>
      <c r="B98" s="17"/>
    </row>
    <row r="99" spans="1:2" s="28" customFormat="1">
      <c r="A99" s="17"/>
      <c r="B99" s="17"/>
    </row>
    <row r="100" spans="1:2" s="28" customFormat="1">
      <c r="A100" s="17"/>
      <c r="B100" s="17"/>
    </row>
    <row r="101" spans="1:2" s="28" customFormat="1" ht="27" customHeight="1">
      <c r="A101" s="17"/>
      <c r="B101" s="17"/>
    </row>
    <row r="102" spans="1:2" s="28" customFormat="1" ht="13.15" customHeight="1">
      <c r="A102" s="17"/>
      <c r="B102" s="17"/>
    </row>
    <row r="103" spans="1:2" s="28" customFormat="1" ht="13.15" customHeight="1">
      <c r="A103" s="17"/>
      <c r="B103" s="17"/>
    </row>
    <row r="104" spans="1:2" s="28" customFormat="1">
      <c r="A104" s="17"/>
      <c r="B104" s="17"/>
    </row>
    <row r="105" spans="1:2" s="28" customFormat="1">
      <c r="A105" s="17"/>
      <c r="B105" s="17"/>
    </row>
    <row r="106" spans="1:2" s="28" customFormat="1">
      <c r="A106" s="17"/>
      <c r="B106" s="17"/>
    </row>
    <row r="108" spans="1:2" ht="13.15" customHeight="1"/>
    <row r="115" spans="3:11" s="17" customFormat="1" ht="13.15" customHeight="1">
      <c r="C115" s="29"/>
      <c r="D115" s="29"/>
      <c r="E115" s="29"/>
      <c r="F115" s="29"/>
      <c r="G115" s="29"/>
      <c r="H115" s="29"/>
      <c r="I115" s="29"/>
      <c r="J115" s="29"/>
      <c r="K115" s="29"/>
    </row>
    <row r="117" spans="3:11" s="17" customFormat="1" ht="15.6" customHeight="1"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3:11" s="17" customFormat="1" ht="10.15" customHeight="1"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3:11" s="17" customFormat="1" ht="13.15" customHeight="1"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3:11" s="17" customFormat="1" ht="13.15" customHeight="1"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3:11" s="17" customFormat="1" ht="22.9" customHeight="1"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3:11" s="17" customFormat="1" ht="15.6" customHeight="1"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3:11" s="17" customFormat="1" ht="27" customHeight="1"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3:11" s="17" customFormat="1" ht="25.9" customHeight="1"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3:11" s="17" customFormat="1" ht="27" customHeight="1"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3:11" s="17" customFormat="1" ht="26.45" customHeight="1"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3:11" s="17" customFormat="1" ht="13.15" customHeight="1">
      <c r="C127" s="29"/>
      <c r="D127" s="29"/>
      <c r="E127" s="29"/>
      <c r="F127" s="29"/>
      <c r="G127" s="29"/>
      <c r="H127" s="29"/>
      <c r="I127" s="29"/>
      <c r="J127" s="29"/>
      <c r="K127" s="29"/>
    </row>
    <row r="129" spans="3:11" s="17" customFormat="1" ht="85.9" customHeight="1">
      <c r="C129" s="29"/>
      <c r="D129" s="29"/>
      <c r="E129" s="29"/>
      <c r="F129" s="29"/>
      <c r="G129" s="29"/>
      <c r="H129" s="29"/>
      <c r="I129" s="29"/>
      <c r="J129" s="29"/>
      <c r="K129" s="29"/>
    </row>
    <row r="132" spans="3:11" s="17" customFormat="1" ht="13.15" customHeight="1">
      <c r="C132" s="29"/>
      <c r="D132" s="29"/>
      <c r="E132" s="29"/>
      <c r="F132" s="29"/>
      <c r="G132" s="29"/>
      <c r="H132" s="29"/>
      <c r="I132" s="29"/>
      <c r="J132" s="29"/>
      <c r="K132" s="29"/>
    </row>
    <row r="134" spans="3:11" s="17" customFormat="1" ht="20.45" customHeight="1"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3:11" s="17" customFormat="1" ht="17.45" customHeight="1"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3:11" s="17" customFormat="1" ht="15.6" customHeight="1">
      <c r="C136" s="29"/>
      <c r="D136" s="29"/>
      <c r="E136" s="29"/>
      <c r="F136" s="29"/>
      <c r="G136" s="29"/>
      <c r="H136" s="29"/>
      <c r="I136" s="29"/>
      <c r="J136" s="29"/>
      <c r="K136" s="29"/>
    </row>
    <row r="143" spans="3:11" s="17" customFormat="1" ht="13.15" customHeight="1">
      <c r="C143" s="29"/>
      <c r="D143" s="29"/>
      <c r="E143" s="29"/>
      <c r="F143" s="29"/>
      <c r="G143" s="29"/>
      <c r="H143" s="29"/>
      <c r="I143" s="29"/>
      <c r="J143" s="29"/>
      <c r="K143" s="29"/>
    </row>
    <row r="149" spans="3:11" s="17" customFormat="1" ht="13.15" customHeight="1"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3:11" s="17" customFormat="1" ht="13.15" customHeight="1"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3:11" s="17" customFormat="1" ht="37.9" customHeight="1"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3:11" s="17" customFormat="1" ht="21" customHeight="1">
      <c r="C152" s="29"/>
      <c r="D152" s="29"/>
      <c r="E152" s="29"/>
      <c r="F152" s="29"/>
      <c r="G152" s="29"/>
      <c r="H152" s="29"/>
      <c r="I152" s="29"/>
      <c r="J152" s="29"/>
      <c r="K152" s="29"/>
    </row>
    <row r="155" spans="3:11" s="17" customFormat="1" ht="4.9000000000000004" customHeight="1">
      <c r="C155" s="29"/>
      <c r="D155" s="29"/>
      <c r="E155" s="29"/>
      <c r="F155" s="29"/>
      <c r="G155" s="29"/>
      <c r="H155" s="29"/>
      <c r="I155" s="29"/>
      <c r="J155" s="29"/>
      <c r="K155" s="29"/>
    </row>
    <row r="157" spans="3:11" s="17" customFormat="1" ht="24.6" customHeight="1">
      <c r="C157" s="29"/>
      <c r="D157" s="29"/>
      <c r="E157" s="29"/>
      <c r="F157" s="29"/>
      <c r="G157" s="29"/>
      <c r="H157" s="29"/>
      <c r="I157" s="29"/>
      <c r="J157" s="29"/>
      <c r="K157" s="29"/>
    </row>
    <row r="159" spans="3:11" s="17" customFormat="1" ht="16.899999999999999" customHeight="1"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3:11" s="17" customFormat="1" ht="17.45" customHeight="1"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3:11" s="17" customFormat="1" ht="28.15" customHeight="1"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3:11" s="17" customFormat="1" ht="4.9000000000000004" customHeight="1"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3:11" s="17" customFormat="1" ht="27" customHeight="1"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3:11" s="17" customFormat="1" ht="5.45" customHeight="1"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3:11" s="17" customFormat="1" ht="32.450000000000003" customHeight="1">
      <c r="C165" s="29"/>
      <c r="D165" s="29"/>
      <c r="E165" s="29"/>
      <c r="F165" s="29"/>
      <c r="G165" s="29"/>
      <c r="H165" s="29"/>
      <c r="I165" s="29"/>
      <c r="J165" s="29"/>
      <c r="K165" s="29"/>
    </row>
  </sheetData>
  <mergeCells count="111">
    <mergeCell ref="C39:D39"/>
    <mergeCell ref="E39:F39"/>
    <mergeCell ref="G39:H39"/>
    <mergeCell ref="I39:J39"/>
    <mergeCell ref="C38:D38"/>
    <mergeCell ref="E38:F38"/>
    <mergeCell ref="G38:H38"/>
    <mergeCell ref="I38:J38"/>
    <mergeCell ref="C37:D37"/>
    <mergeCell ref="E37:F37"/>
    <mergeCell ref="G37:H37"/>
    <mergeCell ref="I37:J37"/>
    <mergeCell ref="C36:D36"/>
    <mergeCell ref="E36:F36"/>
    <mergeCell ref="G36:H36"/>
    <mergeCell ref="I36:J36"/>
    <mergeCell ref="C35:D35"/>
    <mergeCell ref="E35:F35"/>
    <mergeCell ref="G35:H35"/>
    <mergeCell ref="I35:J35"/>
    <mergeCell ref="A33:B34"/>
    <mergeCell ref="C33:D34"/>
    <mergeCell ref="E33:J33"/>
    <mergeCell ref="K33:K34"/>
    <mergeCell ref="E34:F34"/>
    <mergeCell ref="G34:H34"/>
    <mergeCell ref="I34:J34"/>
    <mergeCell ref="C31:D31"/>
    <mergeCell ref="E31:F31"/>
    <mergeCell ref="G31:H31"/>
    <mergeCell ref="I31:J31"/>
    <mergeCell ref="C29:D29"/>
    <mergeCell ref="E29:F29"/>
    <mergeCell ref="G29:H29"/>
    <mergeCell ref="I29:J29"/>
    <mergeCell ref="C28:D28"/>
    <mergeCell ref="E28:F28"/>
    <mergeCell ref="G28:H28"/>
    <mergeCell ref="I28:J28"/>
    <mergeCell ref="C26:D26"/>
    <mergeCell ref="E26:F26"/>
    <mergeCell ref="G26:H26"/>
    <mergeCell ref="I26:J26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G10:H10"/>
    <mergeCell ref="I10:J10"/>
    <mergeCell ref="C16:D16"/>
    <mergeCell ref="C17:D17"/>
    <mergeCell ref="E17:F17"/>
    <mergeCell ref="G17:H17"/>
    <mergeCell ref="C15:D15"/>
    <mergeCell ref="E15:F15"/>
    <mergeCell ref="G15:H15"/>
    <mergeCell ref="I15:J15"/>
    <mergeCell ref="E7:F7"/>
    <mergeCell ref="G7:H7"/>
    <mergeCell ref="I7:J7"/>
    <mergeCell ref="I17:J17"/>
    <mergeCell ref="C9:D9"/>
    <mergeCell ref="E9:F9"/>
    <mergeCell ref="G9:H9"/>
    <mergeCell ref="I9:J9"/>
    <mergeCell ref="C10:D10"/>
    <mergeCell ref="E10:F10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165"/>
  <sheetViews>
    <sheetView tabSelected="1" view="pageBreakPreview" zoomScale="75" zoomScaleNormal="75" zoomScaleSheetLayoutView="75" workbookViewId="0">
      <selection activeCell="M22" sqref="M22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29" customWidth="1"/>
    <col min="4" max="4" width="7.85546875" style="29" customWidth="1"/>
    <col min="5" max="5" width="31.5703125" style="29" customWidth="1"/>
    <col min="6" max="6" width="7.7109375" style="29" customWidth="1"/>
    <col min="7" max="7" width="32.140625" style="29" customWidth="1"/>
    <col min="8" max="8" width="7.7109375" style="29" customWidth="1"/>
    <col min="9" max="9" width="30.28515625" style="29" customWidth="1"/>
    <col min="10" max="10" width="9" style="29" customWidth="1"/>
    <col min="11" max="11" width="15.5703125" style="29" customWidth="1"/>
    <col min="12" max="255" width="8.85546875" style="29" customWidth="1"/>
    <col min="256" max="16384" width="3.42578125" style="29"/>
  </cols>
  <sheetData>
    <row r="1" spans="1:11" ht="24" customHeight="1">
      <c r="A1" s="230" t="s">
        <v>78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 ht="21.6" customHeight="1">
      <c r="A2" s="230" t="s">
        <v>139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21" customHeight="1" thickBot="1">
      <c r="A3" s="231" t="s">
        <v>127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1" s="46" customFormat="1" ht="23.25" customHeight="1" thickBot="1">
      <c r="A4" s="232" t="s">
        <v>141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s="46" customFormat="1" ht="24" customHeight="1" thickBot="1">
      <c r="A5" s="212" t="s">
        <v>0</v>
      </c>
      <c r="B5" s="235"/>
      <c r="C5" s="212" t="s">
        <v>56</v>
      </c>
      <c r="D5" s="223"/>
      <c r="E5" s="219" t="s">
        <v>54</v>
      </c>
      <c r="F5" s="219"/>
      <c r="G5" s="219"/>
      <c r="H5" s="219"/>
      <c r="I5" s="219"/>
      <c r="J5" s="219"/>
      <c r="K5" s="237" t="s">
        <v>57</v>
      </c>
    </row>
    <row r="6" spans="1:11" s="46" customFormat="1" ht="24" customHeight="1" thickBot="1">
      <c r="A6" s="224"/>
      <c r="B6" s="236"/>
      <c r="C6" s="224"/>
      <c r="D6" s="225"/>
      <c r="E6" s="226" t="s">
        <v>50</v>
      </c>
      <c r="F6" s="227"/>
      <c r="G6" s="216" t="s">
        <v>51</v>
      </c>
      <c r="H6" s="217"/>
      <c r="I6" s="216" t="s">
        <v>52</v>
      </c>
      <c r="J6" s="217"/>
      <c r="K6" s="238"/>
    </row>
    <row r="7" spans="1:11" s="28" customFormat="1" ht="32.25" customHeight="1">
      <c r="A7" s="24" t="s">
        <v>1</v>
      </c>
      <c r="B7" s="2" t="s">
        <v>79</v>
      </c>
      <c r="C7" s="245">
        <f>C8+C9+C15+C17+C18</f>
        <v>17492</v>
      </c>
      <c r="D7" s="246"/>
      <c r="E7" s="245">
        <f>E8+E9+E15+E17+E18</f>
        <v>0</v>
      </c>
      <c r="F7" s="246"/>
      <c r="G7" s="245">
        <f>G8+G9+G15+G17+G18</f>
        <v>0</v>
      </c>
      <c r="H7" s="246"/>
      <c r="I7" s="245">
        <f>I8+I9+I15+I17+I18</f>
        <v>0</v>
      </c>
      <c r="J7" s="246"/>
      <c r="K7" s="116">
        <v>17492</v>
      </c>
    </row>
    <row r="8" spans="1:11" s="78" customFormat="1" ht="33.75" customHeight="1">
      <c r="A8" s="76" t="s">
        <v>2</v>
      </c>
      <c r="B8" s="77" t="s">
        <v>31</v>
      </c>
      <c r="C8" s="208">
        <v>0</v>
      </c>
      <c r="D8" s="208"/>
      <c r="E8" s="208">
        <v>0</v>
      </c>
      <c r="F8" s="208"/>
      <c r="G8" s="208">
        <v>0</v>
      </c>
      <c r="H8" s="208"/>
      <c r="I8" s="208">
        <v>0</v>
      </c>
      <c r="J8" s="208"/>
      <c r="K8" s="114">
        <v>0</v>
      </c>
    </row>
    <row r="9" spans="1:11" s="78" customFormat="1" ht="21.75" customHeight="1">
      <c r="A9" s="79" t="s">
        <v>16</v>
      </c>
      <c r="B9" s="80" t="s">
        <v>32</v>
      </c>
      <c r="C9" s="204">
        <f>C10+C12</f>
        <v>14002</v>
      </c>
      <c r="D9" s="205"/>
      <c r="E9" s="204">
        <f>E10</f>
        <v>0</v>
      </c>
      <c r="F9" s="205"/>
      <c r="G9" s="204">
        <f>G10</f>
        <v>0</v>
      </c>
      <c r="H9" s="205"/>
      <c r="I9" s="204">
        <f>I10</f>
        <v>0</v>
      </c>
      <c r="J9" s="205"/>
      <c r="K9" s="115">
        <v>14002</v>
      </c>
    </row>
    <row r="10" spans="1:11" s="28" customFormat="1" ht="18" customHeight="1">
      <c r="A10" s="5"/>
      <c r="B10" s="53" t="s">
        <v>87</v>
      </c>
      <c r="C10" s="206">
        <f>SUM(D11)</f>
        <v>43</v>
      </c>
      <c r="D10" s="207"/>
      <c r="E10" s="206">
        <v>0</v>
      </c>
      <c r="F10" s="207"/>
      <c r="G10" s="206">
        <v>0</v>
      </c>
      <c r="H10" s="207"/>
      <c r="I10" s="206">
        <v>0</v>
      </c>
      <c r="J10" s="207"/>
      <c r="K10" s="58"/>
    </row>
    <row r="11" spans="1:11" s="28" customFormat="1" ht="18" customHeight="1">
      <c r="A11" s="5"/>
      <c r="B11" s="5"/>
      <c r="C11" s="4" t="s">
        <v>70</v>
      </c>
      <c r="D11" s="8">
        <v>43</v>
      </c>
      <c r="E11" s="72"/>
      <c r="F11" s="73"/>
      <c r="G11" s="72"/>
      <c r="H11" s="73"/>
      <c r="I11" s="72"/>
      <c r="J11" s="73"/>
      <c r="K11" s="193">
        <v>43</v>
      </c>
    </row>
    <row r="12" spans="1:11" s="28" customFormat="1" ht="18" customHeight="1">
      <c r="A12" s="5"/>
      <c r="B12" s="53" t="s">
        <v>88</v>
      </c>
      <c r="C12" s="196">
        <f>SUM(D13:D14)</f>
        <v>13959</v>
      </c>
      <c r="D12" s="197"/>
      <c r="E12" s="72"/>
      <c r="F12" s="73"/>
      <c r="G12" s="72"/>
      <c r="H12" s="73"/>
      <c r="I12" s="72"/>
      <c r="J12" s="73"/>
      <c r="K12" s="193"/>
    </row>
    <row r="13" spans="1:11" s="28" customFormat="1" ht="18" customHeight="1">
      <c r="A13" s="5"/>
      <c r="B13" s="53"/>
      <c r="C13" s="4" t="s">
        <v>82</v>
      </c>
      <c r="D13" s="8">
        <v>7373</v>
      </c>
      <c r="E13" s="72"/>
      <c r="F13" s="73"/>
      <c r="G13" s="72"/>
      <c r="H13" s="73"/>
      <c r="I13" s="72"/>
      <c r="J13" s="73"/>
      <c r="K13" s="193">
        <v>7373</v>
      </c>
    </row>
    <row r="14" spans="1:11" s="28" customFormat="1" ht="18" customHeight="1">
      <c r="A14" s="5"/>
      <c r="B14" s="53"/>
      <c r="C14" s="4" t="s">
        <v>89</v>
      </c>
      <c r="D14" s="8">
        <v>6586</v>
      </c>
      <c r="E14" s="72"/>
      <c r="F14" s="73"/>
      <c r="G14" s="72"/>
      <c r="H14" s="73"/>
      <c r="I14" s="72"/>
      <c r="J14" s="73"/>
      <c r="K14" s="193">
        <v>6586</v>
      </c>
    </row>
    <row r="15" spans="1:11" s="78" customFormat="1" ht="21.75" customHeight="1">
      <c r="A15" s="79" t="s">
        <v>18</v>
      </c>
      <c r="B15" s="77" t="s">
        <v>21</v>
      </c>
      <c r="C15" s="218">
        <f>D16</f>
        <v>3490</v>
      </c>
      <c r="D15" s="205"/>
      <c r="E15" s="218">
        <f>E16</f>
        <v>0</v>
      </c>
      <c r="F15" s="205"/>
      <c r="G15" s="218">
        <f>G16</f>
        <v>0</v>
      </c>
      <c r="H15" s="205"/>
      <c r="I15" s="218">
        <f>I16</f>
        <v>0</v>
      </c>
      <c r="J15" s="205"/>
      <c r="K15" s="117">
        <v>3490</v>
      </c>
    </row>
    <row r="16" spans="1:11" s="78" customFormat="1" ht="21.75" customHeight="1">
      <c r="A16" s="79"/>
      <c r="B16" s="53" t="s">
        <v>88</v>
      </c>
      <c r="C16" s="86" t="s">
        <v>90</v>
      </c>
      <c r="D16" s="87">
        <v>3490</v>
      </c>
      <c r="E16" s="122"/>
      <c r="F16" s="123"/>
      <c r="G16" s="122"/>
      <c r="H16" s="123"/>
      <c r="I16" s="122"/>
      <c r="J16" s="123"/>
      <c r="K16" s="192">
        <v>3490</v>
      </c>
    </row>
    <row r="17" spans="1:11" s="78" customFormat="1" ht="21.75" customHeight="1">
      <c r="A17" s="79" t="s">
        <v>17</v>
      </c>
      <c r="B17" s="80" t="s">
        <v>92</v>
      </c>
      <c r="C17" s="218">
        <v>0</v>
      </c>
      <c r="D17" s="205"/>
      <c r="E17" s="218">
        <v>0</v>
      </c>
      <c r="F17" s="205"/>
      <c r="G17" s="218">
        <v>0</v>
      </c>
      <c r="H17" s="205"/>
      <c r="I17" s="218">
        <v>0</v>
      </c>
      <c r="J17" s="205"/>
      <c r="K17" s="117"/>
    </row>
    <row r="18" spans="1:11" s="90" customFormat="1" ht="35.25" customHeight="1">
      <c r="A18" s="88" t="s">
        <v>47</v>
      </c>
      <c r="B18" s="89" t="s">
        <v>94</v>
      </c>
      <c r="C18" s="249">
        <v>0</v>
      </c>
      <c r="D18" s="250"/>
      <c r="E18" s="249">
        <v>0</v>
      </c>
      <c r="F18" s="250"/>
      <c r="G18" s="249">
        <v>0</v>
      </c>
      <c r="H18" s="250"/>
      <c r="I18" s="249">
        <v>0</v>
      </c>
      <c r="J18" s="250"/>
      <c r="K18" s="60"/>
    </row>
    <row r="19" spans="1:11" s="93" customFormat="1" ht="33" customHeight="1">
      <c r="A19" s="91" t="s">
        <v>4</v>
      </c>
      <c r="B19" s="92" t="s">
        <v>95</v>
      </c>
      <c r="C19" s="251">
        <f>C20+C21+C22</f>
        <v>0</v>
      </c>
      <c r="D19" s="252"/>
      <c r="E19" s="251">
        <f>E20+E21+E22</f>
        <v>0</v>
      </c>
      <c r="F19" s="252"/>
      <c r="G19" s="251">
        <f>G20+G21+G22</f>
        <v>0</v>
      </c>
      <c r="H19" s="252"/>
      <c r="I19" s="251">
        <f>I20+I21+I22</f>
        <v>0</v>
      </c>
      <c r="J19" s="252"/>
      <c r="K19" s="118"/>
    </row>
    <row r="20" spans="1:11" s="90" customFormat="1" ht="32.25" customHeight="1">
      <c r="A20" s="94" t="s">
        <v>19</v>
      </c>
      <c r="B20" s="89" t="s">
        <v>8</v>
      </c>
      <c r="C20" s="253">
        <v>0</v>
      </c>
      <c r="D20" s="250"/>
      <c r="E20" s="253">
        <v>0</v>
      </c>
      <c r="F20" s="250"/>
      <c r="G20" s="253">
        <v>0</v>
      </c>
      <c r="H20" s="250"/>
      <c r="I20" s="253">
        <v>0</v>
      </c>
      <c r="J20" s="250"/>
      <c r="K20" s="119"/>
    </row>
    <row r="21" spans="1:11" s="78" customFormat="1" ht="29.25" customHeight="1">
      <c r="A21" s="127" t="s">
        <v>16</v>
      </c>
      <c r="B21" s="128" t="s">
        <v>97</v>
      </c>
      <c r="C21" s="218">
        <v>0</v>
      </c>
      <c r="D21" s="205"/>
      <c r="E21" s="218">
        <v>0</v>
      </c>
      <c r="F21" s="205"/>
      <c r="G21" s="218">
        <v>0</v>
      </c>
      <c r="H21" s="205"/>
      <c r="I21" s="218">
        <v>0</v>
      </c>
      <c r="J21" s="205"/>
      <c r="K21" s="117"/>
    </row>
    <row r="22" spans="1:11" s="78" customFormat="1" ht="36" customHeight="1">
      <c r="A22" s="99" t="s">
        <v>38</v>
      </c>
      <c r="B22" s="77" t="s">
        <v>99</v>
      </c>
      <c r="C22" s="254">
        <v>0</v>
      </c>
      <c r="D22" s="255"/>
      <c r="E22" s="254">
        <v>0</v>
      </c>
      <c r="F22" s="255"/>
      <c r="G22" s="254">
        <v>0</v>
      </c>
      <c r="H22" s="255"/>
      <c r="I22" s="254">
        <v>0</v>
      </c>
      <c r="J22" s="255"/>
      <c r="K22" s="120"/>
    </row>
    <row r="23" spans="1:11" s="78" customFormat="1" ht="30.75" customHeight="1">
      <c r="A23" s="76" t="s">
        <v>5</v>
      </c>
      <c r="B23" s="77" t="s">
        <v>102</v>
      </c>
      <c r="C23" s="218">
        <f>C24+C25+C26</f>
        <v>0</v>
      </c>
      <c r="D23" s="205"/>
      <c r="E23" s="218">
        <f>E24+E25+E26</f>
        <v>0</v>
      </c>
      <c r="F23" s="205"/>
      <c r="G23" s="218">
        <f>G24+G25+G26</f>
        <v>0</v>
      </c>
      <c r="H23" s="205"/>
      <c r="I23" s="218">
        <f>I24+I25+I26</f>
        <v>0</v>
      </c>
      <c r="J23" s="205"/>
      <c r="K23" s="117"/>
    </row>
    <row r="24" spans="1:11" s="78" customFormat="1" ht="33.75" customHeight="1">
      <c r="A24" s="76" t="s">
        <v>19</v>
      </c>
      <c r="B24" s="100" t="s">
        <v>103</v>
      </c>
      <c r="C24" s="218">
        <v>0</v>
      </c>
      <c r="D24" s="205"/>
      <c r="E24" s="218">
        <v>0</v>
      </c>
      <c r="F24" s="205"/>
      <c r="G24" s="218">
        <v>0</v>
      </c>
      <c r="H24" s="205"/>
      <c r="I24" s="218">
        <v>0</v>
      </c>
      <c r="J24" s="205"/>
      <c r="K24" s="117"/>
    </row>
    <row r="25" spans="1:11" s="78" customFormat="1" ht="33" customHeight="1">
      <c r="A25" s="101" t="s">
        <v>16</v>
      </c>
      <c r="B25" s="100" t="s">
        <v>37</v>
      </c>
      <c r="C25" s="262">
        <v>0</v>
      </c>
      <c r="D25" s="242"/>
      <c r="E25" s="262">
        <v>0</v>
      </c>
      <c r="F25" s="242"/>
      <c r="G25" s="262">
        <v>0</v>
      </c>
      <c r="H25" s="242"/>
      <c r="I25" s="262">
        <v>0</v>
      </c>
      <c r="J25" s="242"/>
      <c r="K25" s="106"/>
    </row>
    <row r="26" spans="1:11" s="78" customFormat="1" ht="33" customHeight="1">
      <c r="A26" s="101" t="s">
        <v>18</v>
      </c>
      <c r="B26" s="100" t="s">
        <v>112</v>
      </c>
      <c r="C26" s="262">
        <f>SUM(D27:D27)</f>
        <v>0</v>
      </c>
      <c r="D26" s="242"/>
      <c r="E26" s="262">
        <f>SUM(F27:F27)</f>
        <v>0</v>
      </c>
      <c r="F26" s="242"/>
      <c r="G26" s="262">
        <f>SUM(H27:H27)</f>
        <v>0</v>
      </c>
      <c r="H26" s="242"/>
      <c r="I26" s="262">
        <f>SUM(J27:J27)</f>
        <v>0</v>
      </c>
      <c r="J26" s="242"/>
      <c r="K26" s="106"/>
    </row>
    <row r="27" spans="1:11" s="28" customFormat="1" ht="18" customHeight="1">
      <c r="A27" s="25"/>
      <c r="B27" s="3"/>
      <c r="C27" s="1"/>
      <c r="D27" s="8"/>
      <c r="E27" s="1"/>
      <c r="F27" s="8"/>
      <c r="G27" s="1"/>
      <c r="H27" s="8"/>
      <c r="I27" s="1"/>
      <c r="J27" s="8"/>
      <c r="K27" s="1"/>
    </row>
    <row r="28" spans="1:11" s="93" customFormat="1" ht="30.75" customHeight="1">
      <c r="A28" s="107" t="s">
        <v>9</v>
      </c>
      <c r="B28" s="92" t="s">
        <v>113</v>
      </c>
      <c r="C28" s="198">
        <f>C29+C31</f>
        <v>0</v>
      </c>
      <c r="D28" s="199"/>
      <c r="E28" s="198">
        <f>E29+E31</f>
        <v>0</v>
      </c>
      <c r="F28" s="199"/>
      <c r="G28" s="198">
        <f>G29+G31</f>
        <v>0</v>
      </c>
      <c r="H28" s="199"/>
      <c r="I28" s="198">
        <f>I29+I31</f>
        <v>0</v>
      </c>
      <c r="J28" s="199"/>
      <c r="K28" s="121"/>
    </row>
    <row r="29" spans="1:11" s="78" customFormat="1" ht="23.25" customHeight="1">
      <c r="A29" s="76" t="s">
        <v>2</v>
      </c>
      <c r="B29" s="126" t="s">
        <v>33</v>
      </c>
      <c r="C29" s="218">
        <f>SUM(D30:D30)</f>
        <v>0</v>
      </c>
      <c r="D29" s="205"/>
      <c r="E29" s="218">
        <f>SUM(F30:F30)</f>
        <v>0</v>
      </c>
      <c r="F29" s="205"/>
      <c r="G29" s="218">
        <f>SUM(H30:H30)</f>
        <v>0</v>
      </c>
      <c r="H29" s="205"/>
      <c r="I29" s="218">
        <f>SUM(J30:J30)</f>
        <v>0</v>
      </c>
      <c r="J29" s="205"/>
      <c r="K29" s="117"/>
    </row>
    <row r="30" spans="1:11" s="28" customFormat="1" ht="18" customHeight="1">
      <c r="A30" s="25"/>
      <c r="B30" s="61"/>
      <c r="C30" s="16"/>
      <c r="D30" s="110"/>
      <c r="E30" s="16"/>
      <c r="F30" s="110"/>
      <c r="G30" s="16"/>
      <c r="H30" s="110"/>
      <c r="I30" s="16"/>
      <c r="J30" s="110"/>
      <c r="K30" s="16"/>
    </row>
    <row r="31" spans="1:11" s="93" customFormat="1" ht="24" customHeight="1">
      <c r="A31" s="107" t="s">
        <v>3</v>
      </c>
      <c r="B31" s="92" t="s">
        <v>34</v>
      </c>
      <c r="C31" s="198">
        <v>0</v>
      </c>
      <c r="D31" s="199"/>
      <c r="E31" s="198">
        <v>0</v>
      </c>
      <c r="F31" s="199"/>
      <c r="G31" s="198">
        <v>0</v>
      </c>
      <c r="H31" s="199"/>
      <c r="I31" s="198">
        <v>0</v>
      </c>
      <c r="J31" s="199"/>
      <c r="K31" s="121"/>
    </row>
    <row r="32" spans="1:11" s="93" customFormat="1" ht="24" customHeight="1" thickBot="1">
      <c r="A32" s="111"/>
      <c r="B32" s="112"/>
      <c r="C32" s="124"/>
      <c r="D32" s="125"/>
      <c r="E32" s="124"/>
      <c r="F32" s="125"/>
      <c r="G32" s="124"/>
      <c r="H32" s="125"/>
      <c r="I32" s="124"/>
      <c r="J32" s="125"/>
      <c r="K32" s="121"/>
    </row>
    <row r="33" spans="1:11" s="46" customFormat="1" ht="24" customHeight="1" thickBot="1">
      <c r="A33" s="212" t="s">
        <v>0</v>
      </c>
      <c r="B33" s="235"/>
      <c r="C33" s="212" t="s">
        <v>56</v>
      </c>
      <c r="D33" s="223"/>
      <c r="E33" s="219" t="s">
        <v>54</v>
      </c>
      <c r="F33" s="219"/>
      <c r="G33" s="219"/>
      <c r="H33" s="219"/>
      <c r="I33" s="219"/>
      <c r="J33" s="219"/>
      <c r="K33" s="237" t="s">
        <v>57</v>
      </c>
    </row>
    <row r="34" spans="1:11" s="46" customFormat="1" ht="24" customHeight="1" thickBot="1">
      <c r="A34" s="224"/>
      <c r="B34" s="236"/>
      <c r="C34" s="224"/>
      <c r="D34" s="225"/>
      <c r="E34" s="226" t="s">
        <v>50</v>
      </c>
      <c r="F34" s="227"/>
      <c r="G34" s="216" t="s">
        <v>51</v>
      </c>
      <c r="H34" s="217"/>
      <c r="I34" s="216" t="s">
        <v>52</v>
      </c>
      <c r="J34" s="217"/>
      <c r="K34" s="238"/>
    </row>
    <row r="35" spans="1:11" s="93" customFormat="1" ht="30.6" customHeight="1">
      <c r="A35" s="111" t="s">
        <v>6</v>
      </c>
      <c r="B35" s="112" t="s">
        <v>119</v>
      </c>
      <c r="C35" s="256">
        <v>0</v>
      </c>
      <c r="D35" s="257"/>
      <c r="E35" s="256">
        <v>0</v>
      </c>
      <c r="F35" s="257"/>
      <c r="G35" s="256">
        <v>0</v>
      </c>
      <c r="H35" s="257"/>
      <c r="I35" s="256">
        <v>0</v>
      </c>
      <c r="J35" s="257"/>
      <c r="K35" s="121"/>
    </row>
    <row r="36" spans="1:11" s="28" customFormat="1" ht="33.6" customHeight="1">
      <c r="A36" s="26"/>
      <c r="B36" s="15" t="s">
        <v>29</v>
      </c>
      <c r="C36" s="200">
        <f>C7+C19+C23+C28+C35</f>
        <v>17492</v>
      </c>
      <c r="D36" s="201"/>
      <c r="E36" s="200">
        <f>E7+E19+E23+E28+E35</f>
        <v>0</v>
      </c>
      <c r="F36" s="201"/>
      <c r="G36" s="200">
        <f>G7+G19+G23+G28+G35</f>
        <v>0</v>
      </c>
      <c r="H36" s="201"/>
      <c r="I36" s="200">
        <f>I7+I19+I23+I28+I35</f>
        <v>0</v>
      </c>
      <c r="J36" s="201"/>
      <c r="K36" s="59">
        <v>17492</v>
      </c>
    </row>
    <row r="37" spans="1:11" s="28" customFormat="1" ht="24" customHeight="1">
      <c r="A37" s="7"/>
      <c r="B37" s="9" t="s">
        <v>14</v>
      </c>
      <c r="C37" s="260"/>
      <c r="D37" s="261"/>
      <c r="E37" s="260"/>
      <c r="F37" s="261"/>
      <c r="G37" s="260"/>
      <c r="H37" s="261"/>
      <c r="I37" s="260"/>
      <c r="J37" s="261"/>
      <c r="K37" s="57"/>
    </row>
    <row r="38" spans="1:11" s="28" customFormat="1" ht="24" customHeight="1">
      <c r="A38" s="11"/>
      <c r="B38" s="11" t="s">
        <v>36</v>
      </c>
      <c r="C38" s="258"/>
      <c r="D38" s="259"/>
      <c r="E38" s="258"/>
      <c r="F38" s="259"/>
      <c r="G38" s="258"/>
      <c r="H38" s="259"/>
      <c r="I38" s="258"/>
      <c r="J38" s="259"/>
      <c r="K38" s="57"/>
    </row>
    <row r="39" spans="1:11" s="28" customFormat="1" ht="30" customHeight="1">
      <c r="A39" s="11"/>
      <c r="B39" s="27" t="s">
        <v>15</v>
      </c>
      <c r="C39" s="200">
        <f>SUM(C36:D38)</f>
        <v>17492</v>
      </c>
      <c r="D39" s="201"/>
      <c r="E39" s="200">
        <f>SUM(E36:F38)</f>
        <v>0</v>
      </c>
      <c r="F39" s="201"/>
      <c r="G39" s="200">
        <f>SUM(G36:H38)</f>
        <v>0</v>
      </c>
      <c r="H39" s="201"/>
      <c r="I39" s="200">
        <f>SUM(I36:J38)</f>
        <v>0</v>
      </c>
      <c r="J39" s="201"/>
      <c r="K39" s="59">
        <v>17492</v>
      </c>
    </row>
    <row r="40" spans="1:11" s="28" customFormat="1" ht="13.15" customHeight="1">
      <c r="A40" s="17"/>
      <c r="B40" s="17"/>
      <c r="I40" s="28" t="s">
        <v>44</v>
      </c>
    </row>
    <row r="41" spans="1:11" s="28" customFormat="1">
      <c r="A41" s="17"/>
      <c r="B41" s="17"/>
    </row>
    <row r="42" spans="1:11" s="28" customFormat="1" ht="25.15" customHeight="1">
      <c r="A42" s="17"/>
      <c r="B42" s="17"/>
    </row>
    <row r="43" spans="1:11" s="28" customFormat="1">
      <c r="A43" s="17"/>
      <c r="B43" s="17"/>
    </row>
    <row r="44" spans="1:11" s="28" customFormat="1">
      <c r="A44" s="17"/>
      <c r="B44" s="17"/>
    </row>
    <row r="45" spans="1:11" s="28" customFormat="1" ht="13.15" customHeight="1">
      <c r="A45" s="17"/>
      <c r="B45" s="17"/>
    </row>
    <row r="46" spans="1:11" s="28" customFormat="1" ht="13.15" customHeight="1">
      <c r="A46" s="17"/>
      <c r="B46" s="17"/>
    </row>
    <row r="47" spans="1:11" s="28" customFormat="1" ht="13.15" customHeight="1">
      <c r="A47" s="17"/>
      <c r="B47" s="17"/>
    </row>
    <row r="48" spans="1:11" s="28" customFormat="1" ht="13.15" customHeight="1">
      <c r="A48" s="17"/>
      <c r="B48" s="17"/>
    </row>
    <row r="49" spans="1:2" s="28" customFormat="1">
      <c r="A49" s="17"/>
      <c r="B49" s="17"/>
    </row>
    <row r="50" spans="1:2" s="28" customFormat="1">
      <c r="A50" s="17"/>
      <c r="B50" s="17"/>
    </row>
    <row r="51" spans="1:2" s="28" customFormat="1">
      <c r="A51" s="17"/>
      <c r="B51" s="17"/>
    </row>
    <row r="52" spans="1:2" s="28" customFormat="1">
      <c r="A52" s="17"/>
      <c r="B52" s="17"/>
    </row>
    <row r="53" spans="1:2" s="28" customFormat="1" ht="13.15" customHeight="1">
      <c r="A53" s="17"/>
      <c r="B53" s="17"/>
    </row>
    <row r="54" spans="1:2" s="28" customFormat="1">
      <c r="A54" s="17"/>
      <c r="B54" s="17"/>
    </row>
    <row r="55" spans="1:2" s="28" customFormat="1" ht="13.15" customHeight="1">
      <c r="A55" s="17"/>
      <c r="B55" s="17"/>
    </row>
    <row r="56" spans="1:2" s="28" customFormat="1">
      <c r="A56" s="17"/>
      <c r="B56" s="17"/>
    </row>
    <row r="57" spans="1:2" s="28" customFormat="1">
      <c r="A57" s="17"/>
      <c r="B57" s="17"/>
    </row>
    <row r="58" spans="1:2" s="28" customFormat="1">
      <c r="A58" s="17"/>
      <c r="B58" s="17"/>
    </row>
    <row r="59" spans="1:2" s="28" customFormat="1" ht="14.45" customHeight="1">
      <c r="A59" s="17"/>
      <c r="B59" s="17"/>
    </row>
    <row r="60" spans="1:2" s="28" customFormat="1">
      <c r="A60" s="17"/>
      <c r="B60" s="17"/>
    </row>
    <row r="61" spans="1:2" s="28" customFormat="1">
      <c r="A61" s="17"/>
      <c r="B61" s="17"/>
    </row>
    <row r="62" spans="1:2" s="28" customFormat="1">
      <c r="A62" s="17"/>
      <c r="B62" s="17"/>
    </row>
    <row r="63" spans="1:2" s="28" customFormat="1">
      <c r="A63" s="17"/>
      <c r="B63" s="17"/>
    </row>
    <row r="64" spans="1:2" s="28" customFormat="1" ht="13.15" customHeight="1">
      <c r="A64" s="17"/>
      <c r="B64" s="17"/>
    </row>
    <row r="65" spans="1:2" s="28" customFormat="1">
      <c r="A65" s="17"/>
      <c r="B65" s="17"/>
    </row>
    <row r="66" spans="1:2" s="28" customFormat="1">
      <c r="A66" s="17"/>
      <c r="B66" s="17"/>
    </row>
    <row r="67" spans="1:2" s="28" customFormat="1">
      <c r="A67" s="17"/>
      <c r="B67" s="17"/>
    </row>
    <row r="68" spans="1:2" s="28" customFormat="1">
      <c r="A68" s="17"/>
      <c r="B68" s="17"/>
    </row>
    <row r="69" spans="1:2" s="28" customFormat="1">
      <c r="A69" s="17"/>
      <c r="B69" s="17"/>
    </row>
    <row r="70" spans="1:2" s="28" customFormat="1" ht="13.15" customHeight="1">
      <c r="A70" s="17"/>
      <c r="B70" s="17"/>
    </row>
    <row r="71" spans="1:2" s="28" customFormat="1">
      <c r="A71" s="17"/>
      <c r="B71" s="17"/>
    </row>
    <row r="72" spans="1:2" s="28" customFormat="1" ht="13.15" customHeight="1">
      <c r="A72" s="17"/>
      <c r="B72" s="17"/>
    </row>
    <row r="73" spans="1:2" s="28" customFormat="1">
      <c r="A73" s="17"/>
      <c r="B73" s="17"/>
    </row>
    <row r="74" spans="1:2" s="28" customFormat="1">
      <c r="A74" s="17"/>
      <c r="B74" s="17"/>
    </row>
    <row r="75" spans="1:2" s="28" customFormat="1">
      <c r="A75" s="17"/>
      <c r="B75" s="17"/>
    </row>
    <row r="76" spans="1:2" s="28" customFormat="1" ht="13.15" customHeight="1">
      <c r="A76" s="17"/>
      <c r="B76" s="17"/>
    </row>
    <row r="77" spans="1:2" s="28" customFormat="1" ht="28.9" customHeight="1">
      <c r="A77" s="17"/>
      <c r="B77" s="17"/>
    </row>
    <row r="78" spans="1:2" s="28" customFormat="1">
      <c r="A78" s="17"/>
      <c r="B78" s="17"/>
    </row>
    <row r="79" spans="1:2" s="28" customFormat="1" ht="28.9" customHeight="1">
      <c r="A79" s="17"/>
      <c r="B79" s="17"/>
    </row>
    <row r="80" spans="1:2" s="28" customFormat="1">
      <c r="A80" s="17"/>
      <c r="B80" s="17"/>
    </row>
    <row r="81" spans="1:2" s="28" customFormat="1" ht="15" customHeight="1">
      <c r="A81" s="17"/>
      <c r="B81" s="17"/>
    </row>
    <row r="82" spans="1:2" s="28" customFormat="1">
      <c r="A82" s="17"/>
      <c r="B82" s="17"/>
    </row>
    <row r="83" spans="1:2" s="28" customFormat="1" ht="26.45" customHeight="1">
      <c r="A83" s="17"/>
      <c r="B83" s="17"/>
    </row>
    <row r="84" spans="1:2" s="28" customFormat="1" ht="146.44999999999999" customHeight="1">
      <c r="A84" s="17"/>
      <c r="B84" s="17"/>
    </row>
    <row r="85" spans="1:2" s="28" customFormat="1">
      <c r="A85" s="17"/>
      <c r="B85" s="17"/>
    </row>
    <row r="86" spans="1:2" s="28" customFormat="1" ht="13.15" customHeight="1">
      <c r="A86" s="17"/>
      <c r="B86" s="17"/>
    </row>
    <row r="87" spans="1:2" s="28" customFormat="1">
      <c r="A87" s="17"/>
      <c r="B87" s="17"/>
    </row>
    <row r="88" spans="1:2" s="28" customFormat="1">
      <c r="A88" s="17"/>
      <c r="B88" s="17"/>
    </row>
    <row r="89" spans="1:2" s="28" customFormat="1">
      <c r="A89" s="17"/>
      <c r="B89" s="17"/>
    </row>
    <row r="90" spans="1:2" s="28" customFormat="1" ht="27.6" customHeight="1">
      <c r="A90" s="17"/>
      <c r="B90" s="17"/>
    </row>
    <row r="91" spans="1:2" s="28" customFormat="1">
      <c r="A91" s="17"/>
      <c r="B91" s="17"/>
    </row>
    <row r="92" spans="1:2" s="28" customFormat="1">
      <c r="A92" s="17"/>
      <c r="B92" s="17"/>
    </row>
    <row r="93" spans="1:2" s="28" customFormat="1">
      <c r="A93" s="17"/>
      <c r="B93" s="17"/>
    </row>
    <row r="94" spans="1:2" s="28" customFormat="1" ht="13.15" customHeight="1">
      <c r="A94" s="17"/>
      <c r="B94" s="17"/>
    </row>
    <row r="95" spans="1:2" s="28" customFormat="1" ht="13.15" customHeight="1">
      <c r="A95" s="17"/>
      <c r="B95" s="17"/>
    </row>
    <row r="96" spans="1:2" s="28" customFormat="1">
      <c r="A96" s="17"/>
      <c r="B96" s="17"/>
    </row>
    <row r="97" spans="1:2" s="28" customFormat="1">
      <c r="A97" s="17"/>
      <c r="B97" s="17"/>
    </row>
    <row r="98" spans="1:2" s="28" customFormat="1" ht="13.15" customHeight="1">
      <c r="A98" s="17"/>
      <c r="B98" s="17"/>
    </row>
    <row r="99" spans="1:2" s="28" customFormat="1">
      <c r="A99" s="17"/>
      <c r="B99" s="17"/>
    </row>
    <row r="100" spans="1:2" s="28" customFormat="1">
      <c r="A100" s="17"/>
      <c r="B100" s="17"/>
    </row>
    <row r="101" spans="1:2" s="28" customFormat="1" ht="27" customHeight="1">
      <c r="A101" s="17"/>
      <c r="B101" s="17"/>
    </row>
    <row r="102" spans="1:2" s="28" customFormat="1" ht="13.15" customHeight="1">
      <c r="A102" s="17"/>
      <c r="B102" s="17"/>
    </row>
    <row r="103" spans="1:2" s="28" customFormat="1" ht="13.15" customHeight="1">
      <c r="A103" s="17"/>
      <c r="B103" s="17"/>
    </row>
    <row r="104" spans="1:2" s="28" customFormat="1">
      <c r="A104" s="17"/>
      <c r="B104" s="17"/>
    </row>
    <row r="105" spans="1:2" s="28" customFormat="1">
      <c r="A105" s="17"/>
      <c r="B105" s="17"/>
    </row>
    <row r="106" spans="1:2" s="28" customFormat="1">
      <c r="A106" s="17"/>
      <c r="B106" s="17"/>
    </row>
    <row r="108" spans="1:2" ht="13.15" customHeight="1"/>
    <row r="115" spans="3:11" s="17" customFormat="1" ht="13.15" customHeight="1">
      <c r="C115" s="29"/>
      <c r="D115" s="29"/>
      <c r="E115" s="29"/>
      <c r="F115" s="29"/>
      <c r="G115" s="29"/>
      <c r="H115" s="29"/>
      <c r="I115" s="29"/>
      <c r="J115" s="29"/>
      <c r="K115" s="29"/>
    </row>
    <row r="117" spans="3:11" s="17" customFormat="1" ht="15.6" customHeight="1"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3:11" s="17" customFormat="1" ht="10.15" customHeight="1"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3:11" s="17" customFormat="1" ht="13.15" customHeight="1"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3:11" s="17" customFormat="1" ht="13.15" customHeight="1"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3:11" s="17" customFormat="1" ht="22.9" customHeight="1"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3:11" s="17" customFormat="1" ht="15.6" customHeight="1"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3:11" s="17" customFormat="1" ht="27" customHeight="1"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3:11" s="17" customFormat="1" ht="25.9" customHeight="1"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3:11" s="17" customFormat="1" ht="27" customHeight="1"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3:11" s="17" customFormat="1" ht="26.45" customHeight="1"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3:11" s="17" customFormat="1" ht="13.15" customHeight="1">
      <c r="C127" s="29"/>
      <c r="D127" s="29"/>
      <c r="E127" s="29"/>
      <c r="F127" s="29"/>
      <c r="G127" s="29"/>
      <c r="H127" s="29"/>
      <c r="I127" s="29"/>
      <c r="J127" s="29"/>
      <c r="K127" s="29"/>
    </row>
    <row r="129" spans="3:11" s="17" customFormat="1" ht="85.9" customHeight="1">
      <c r="C129" s="29"/>
      <c r="D129" s="29"/>
      <c r="E129" s="29"/>
      <c r="F129" s="29"/>
      <c r="G129" s="29"/>
      <c r="H129" s="29"/>
      <c r="I129" s="29"/>
      <c r="J129" s="29"/>
      <c r="K129" s="29"/>
    </row>
    <row r="132" spans="3:11" s="17" customFormat="1" ht="13.15" customHeight="1">
      <c r="C132" s="29"/>
      <c r="D132" s="29"/>
      <c r="E132" s="29"/>
      <c r="F132" s="29"/>
      <c r="G132" s="29"/>
      <c r="H132" s="29"/>
      <c r="I132" s="29"/>
      <c r="J132" s="29"/>
      <c r="K132" s="29"/>
    </row>
    <row r="134" spans="3:11" s="17" customFormat="1" ht="20.45" customHeight="1"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3:11" s="17" customFormat="1" ht="17.45" customHeight="1"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3:11" s="17" customFormat="1" ht="15.6" customHeight="1">
      <c r="C136" s="29"/>
      <c r="D136" s="29"/>
      <c r="E136" s="29"/>
      <c r="F136" s="29"/>
      <c r="G136" s="29"/>
      <c r="H136" s="29"/>
      <c r="I136" s="29"/>
      <c r="J136" s="29"/>
      <c r="K136" s="29"/>
    </row>
    <row r="143" spans="3:11" s="17" customFormat="1" ht="13.15" customHeight="1">
      <c r="C143" s="29"/>
      <c r="D143" s="29"/>
      <c r="E143" s="29"/>
      <c r="F143" s="29"/>
      <c r="G143" s="29"/>
      <c r="H143" s="29"/>
      <c r="I143" s="29"/>
      <c r="J143" s="29"/>
      <c r="K143" s="29"/>
    </row>
    <row r="149" spans="3:11" s="17" customFormat="1" ht="13.15" customHeight="1"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3:11" s="17" customFormat="1" ht="13.15" customHeight="1"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3:11" s="17" customFormat="1" ht="37.9" customHeight="1"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3:11" s="17" customFormat="1" ht="21" customHeight="1">
      <c r="C152" s="29"/>
      <c r="D152" s="29"/>
      <c r="E152" s="29"/>
      <c r="F152" s="29"/>
      <c r="G152" s="29"/>
      <c r="H152" s="29"/>
      <c r="I152" s="29"/>
      <c r="J152" s="29"/>
      <c r="K152" s="29"/>
    </row>
    <row r="155" spans="3:11" s="17" customFormat="1" ht="4.9000000000000004" customHeight="1">
      <c r="C155" s="29"/>
      <c r="D155" s="29"/>
      <c r="E155" s="29"/>
      <c r="F155" s="29"/>
      <c r="G155" s="29"/>
      <c r="H155" s="29"/>
      <c r="I155" s="29"/>
      <c r="J155" s="29"/>
      <c r="K155" s="29"/>
    </row>
    <row r="157" spans="3:11" s="17" customFormat="1" ht="24.6" customHeight="1">
      <c r="C157" s="29"/>
      <c r="D157" s="29"/>
      <c r="E157" s="29"/>
      <c r="F157" s="29"/>
      <c r="G157" s="29"/>
      <c r="H157" s="29"/>
      <c r="I157" s="29"/>
      <c r="J157" s="29"/>
      <c r="K157" s="29"/>
    </row>
    <row r="159" spans="3:11" s="17" customFormat="1" ht="16.899999999999999" customHeight="1"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3:11" s="17" customFormat="1" ht="17.45" customHeight="1"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3:11" s="17" customFormat="1" ht="28.15" customHeight="1"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3:11" s="17" customFormat="1" ht="4.9000000000000004" customHeight="1"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3:11" s="17" customFormat="1" ht="27" customHeight="1"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3:11" s="17" customFormat="1" ht="5.45" customHeight="1"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3:11" s="17" customFormat="1" ht="32.450000000000003" customHeight="1">
      <c r="C165" s="29"/>
      <c r="D165" s="29"/>
      <c r="E165" s="29"/>
      <c r="F165" s="29"/>
      <c r="G165" s="29"/>
      <c r="H165" s="29"/>
      <c r="I165" s="29"/>
      <c r="J165" s="29"/>
      <c r="K165" s="29"/>
    </row>
  </sheetData>
  <mergeCells count="111">
    <mergeCell ref="I39:J39"/>
    <mergeCell ref="G35:H35"/>
    <mergeCell ref="C26:D26"/>
    <mergeCell ref="E26:F26"/>
    <mergeCell ref="G26:H26"/>
    <mergeCell ref="C39:D39"/>
    <mergeCell ref="E39:F39"/>
    <mergeCell ref="G39:H39"/>
    <mergeCell ref="I37:J37"/>
    <mergeCell ref="C38:D38"/>
    <mergeCell ref="E38:F38"/>
    <mergeCell ref="G38:H38"/>
    <mergeCell ref="I38:J38"/>
    <mergeCell ref="C12:D12"/>
    <mergeCell ref="C37:D37"/>
    <mergeCell ref="E37:F37"/>
    <mergeCell ref="G37:H37"/>
    <mergeCell ref="C35:D35"/>
    <mergeCell ref="K33:K34"/>
    <mergeCell ref="E34:F34"/>
    <mergeCell ref="G34:H34"/>
    <mergeCell ref="I34:J34"/>
    <mergeCell ref="I35:J35"/>
    <mergeCell ref="C36:D36"/>
    <mergeCell ref="E36:F36"/>
    <mergeCell ref="G36:H36"/>
    <mergeCell ref="I36:J36"/>
    <mergeCell ref="E35:F35"/>
    <mergeCell ref="E29:F29"/>
    <mergeCell ref="G29:H29"/>
    <mergeCell ref="I29:J29"/>
    <mergeCell ref="A33:B34"/>
    <mergeCell ref="C33:D34"/>
    <mergeCell ref="E33:J33"/>
    <mergeCell ref="I26:J26"/>
    <mergeCell ref="C28:D28"/>
    <mergeCell ref="E28:F28"/>
    <mergeCell ref="G28:H28"/>
    <mergeCell ref="I28:J28"/>
    <mergeCell ref="C31:D31"/>
    <mergeCell ref="E31:F31"/>
    <mergeCell ref="G31:H31"/>
    <mergeCell ref="I31:J31"/>
    <mergeCell ref="C29:D29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I9:J9"/>
    <mergeCell ref="C17:D17"/>
    <mergeCell ref="E17:F17"/>
    <mergeCell ref="G17:H17"/>
    <mergeCell ref="I17:J17"/>
    <mergeCell ref="C15:D15"/>
    <mergeCell ref="E15:F15"/>
    <mergeCell ref="G15:H15"/>
    <mergeCell ref="I15:J15"/>
    <mergeCell ref="E7:F7"/>
    <mergeCell ref="G7:H7"/>
    <mergeCell ref="I7:J7"/>
    <mergeCell ref="C10:D10"/>
    <mergeCell ref="E10:F10"/>
    <mergeCell ref="G10:H10"/>
    <mergeCell ref="I10:J10"/>
    <mergeCell ref="C9:D9"/>
    <mergeCell ref="E9:F9"/>
    <mergeCell ref="G9:H9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HIV+Int.</vt:lpstr>
      <vt:lpstr>CSANA</vt:lpstr>
      <vt:lpstr>MŰV.HÁZ</vt:lpstr>
      <vt:lpstr>KÖNYVTÁR</vt:lpstr>
      <vt:lpstr>ÓVI-KH</vt:lpstr>
      <vt:lpstr>Munka3</vt:lpstr>
      <vt:lpstr>CSANA!Nyomtatási_terület</vt:lpstr>
      <vt:lpstr>'HIV+Int.'!Nyomtatási_terület</vt:lpstr>
      <vt:lpstr>KÖNYVTÁR!Nyomtatási_terület</vt:lpstr>
      <vt:lpstr>MŰV.HÁZ!Nyomtatási_terület</vt:lpstr>
      <vt:lpstr>'ÓVI-KH'!Nyomtatási_terület</vt:lpstr>
    </vt:vector>
  </TitlesOfParts>
  <Company>Kiskunlacháza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Délegyháza</cp:lastModifiedBy>
  <cp:lastPrinted>2011-05-02T08:32:34Z</cp:lastPrinted>
  <dcterms:created xsi:type="dcterms:W3CDTF">2001-07-16T06:07:52Z</dcterms:created>
  <dcterms:modified xsi:type="dcterms:W3CDTF">2011-08-18T09:47:57Z</dcterms:modified>
</cp:coreProperties>
</file>