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5885" windowHeight="9030"/>
  </bookViews>
  <sheets>
    <sheet name="Kiad.tábla" sheetId="1" r:id="rId1"/>
  </sheets>
  <definedNames>
    <definedName name="_xlnm.Print_Area" localSheetId="0">Kiad.tábla!$A$1:$G$50</definedName>
  </definedNames>
  <calcPr calcId="125725"/>
</workbook>
</file>

<file path=xl/calcChain.xml><?xml version="1.0" encoding="utf-8"?>
<calcChain xmlns="http://schemas.openxmlformats.org/spreadsheetml/2006/main">
  <c r="G10" i="1"/>
  <c r="G11"/>
  <c r="G13"/>
  <c r="G14"/>
  <c r="G15"/>
  <c r="G17"/>
  <c r="G18"/>
  <c r="G19"/>
  <c r="G20"/>
  <c r="G21"/>
  <c r="G22"/>
  <c r="G23"/>
  <c r="G24"/>
  <c r="G26"/>
  <c r="G27"/>
  <c r="G28"/>
  <c r="G29"/>
  <c r="G31"/>
  <c r="G32"/>
  <c r="G33"/>
  <c r="G34"/>
  <c r="G36"/>
  <c r="G37"/>
  <c r="G38"/>
  <c r="G39"/>
  <c r="G40"/>
  <c r="G41"/>
  <c r="G42"/>
  <c r="G43"/>
  <c r="G45"/>
  <c r="E35"/>
  <c r="E30"/>
  <c r="E25"/>
  <c r="E16"/>
  <c r="E12"/>
  <c r="E9"/>
  <c r="C9"/>
  <c r="D9"/>
  <c r="F9"/>
  <c r="C12"/>
  <c r="D12"/>
  <c r="F12"/>
  <c r="C16"/>
  <c r="D16"/>
  <c r="F16"/>
  <c r="C25"/>
  <c r="D25"/>
  <c r="F25"/>
  <c r="C30"/>
  <c r="D30"/>
  <c r="F30"/>
  <c r="C35"/>
  <c r="D35"/>
  <c r="G35" s="1"/>
  <c r="F35"/>
  <c r="G25" l="1"/>
  <c r="G12"/>
  <c r="G30"/>
  <c r="G16"/>
  <c r="D8"/>
  <c r="D44" s="1"/>
  <c r="G9"/>
  <c r="C8"/>
  <c r="C44" s="1"/>
  <c r="C46" s="1"/>
  <c r="E8"/>
  <c r="E44" s="1"/>
  <c r="E46" s="1"/>
  <c r="F8"/>
  <c r="F44" s="1"/>
  <c r="F46" s="1"/>
  <c r="G8" l="1"/>
  <c r="G44"/>
  <c r="D46"/>
  <c r="G46" s="1"/>
</calcChain>
</file>

<file path=xl/sharedStrings.xml><?xml version="1.0" encoding="utf-8"?>
<sst xmlns="http://schemas.openxmlformats.org/spreadsheetml/2006/main" count="91" uniqueCount="91">
  <si>
    <t>Kiadások összesen</t>
  </si>
  <si>
    <t>39.</t>
  </si>
  <si>
    <t>Finanszírozási kiadások</t>
  </si>
  <si>
    <t>38.</t>
  </si>
  <si>
    <t>Költségvetési kiadások</t>
  </si>
  <si>
    <t>37.</t>
  </si>
  <si>
    <t>Függő,átfutó kiadás</t>
  </si>
  <si>
    <t>36.</t>
  </si>
  <si>
    <t>IV. Költségvetési szervek finanszírozása</t>
  </si>
  <si>
    <t>35.</t>
  </si>
  <si>
    <t>III. Tartalékok</t>
  </si>
  <si>
    <t>34.</t>
  </si>
  <si>
    <t xml:space="preserve">  5. Pénzügyi befektetések kiadásai</t>
  </si>
  <si>
    <t>33.</t>
  </si>
  <si>
    <t>32.</t>
  </si>
  <si>
    <t xml:space="preserve">  3. Beruházások, felújítások ÁFA</t>
  </si>
  <si>
    <t>31.</t>
  </si>
  <si>
    <t xml:space="preserve">  2. Felújítások</t>
  </si>
  <si>
    <t>30.</t>
  </si>
  <si>
    <t xml:space="preserve">  1. Intézményi beruházások</t>
  </si>
  <si>
    <t>29.</t>
  </si>
  <si>
    <t>II. Felhalmozási költségvetés kiadásai (1+…+5)</t>
  </si>
  <si>
    <t>28.</t>
  </si>
  <si>
    <t xml:space="preserve">  4. Működési célú pénzeszköz átadás ÁH-on kívülre</t>
  </si>
  <si>
    <t>27.</t>
  </si>
  <si>
    <t xml:space="preserve">  3. Működési célú támogatásértékű kiadások</t>
  </si>
  <si>
    <t>26.</t>
  </si>
  <si>
    <t xml:space="preserve">  2. Működési célú pénzmaradvány átadás</t>
  </si>
  <si>
    <t>25.</t>
  </si>
  <si>
    <t xml:space="preserve">  1. Lakosságnak juttattott támogatások</t>
  </si>
  <si>
    <t>24.</t>
  </si>
  <si>
    <t xml:space="preserve"> F./ Egyéb működési célú kiadások (1+…+4)</t>
  </si>
  <si>
    <t>23.</t>
  </si>
  <si>
    <t xml:space="preserve"> E./ Ellátottak pénzbeli juttatásai</t>
  </si>
  <si>
    <t>22.</t>
  </si>
  <si>
    <t xml:space="preserve">   3. Kamatkiadások</t>
  </si>
  <si>
    <t>21.</t>
  </si>
  <si>
    <t xml:space="preserve">   2. Adók, díjak befizetések</t>
  </si>
  <si>
    <t>20.</t>
  </si>
  <si>
    <t xml:space="preserve">   1. Különféle költségvetési befizetések</t>
  </si>
  <si>
    <t>19.</t>
  </si>
  <si>
    <t xml:space="preserve"> D./ Egyéb folyó kiadások (1+…+3)</t>
  </si>
  <si>
    <t>18.</t>
  </si>
  <si>
    <t xml:space="preserve">   8. Egyéb dologi kiadások</t>
  </si>
  <si>
    <t>17.</t>
  </si>
  <si>
    <t xml:space="preserve">   7. Kiküldetési-, reprezentáció-, reklám kiadások</t>
  </si>
  <si>
    <t>16.</t>
  </si>
  <si>
    <t xml:space="preserve">   6. Általános forgalmi adó</t>
  </si>
  <si>
    <t>15.</t>
  </si>
  <si>
    <t xml:space="preserve">   5. Továbbszámlázott szolgáltatások</t>
  </si>
  <si>
    <t>14.</t>
  </si>
  <si>
    <t xml:space="preserve">   4. Vásárolt közszolgáltatás</t>
  </si>
  <si>
    <t>13.</t>
  </si>
  <si>
    <t xml:space="preserve">   3. Szolgáltatási kiadások</t>
  </si>
  <si>
    <t>12.</t>
  </si>
  <si>
    <t xml:space="preserve">   2. Kommunikációs szolgáltatások</t>
  </si>
  <si>
    <t>11.</t>
  </si>
  <si>
    <t xml:space="preserve">   1. Készletbeszerzés</t>
  </si>
  <si>
    <t>10.</t>
  </si>
  <si>
    <t xml:space="preserve"> C./ Dologi kiadások (1+…+8)</t>
  </si>
  <si>
    <t>9.</t>
  </si>
  <si>
    <t xml:space="preserve">   3. Munkaadókat terhelő egyéb járulékok</t>
  </si>
  <si>
    <t>8.</t>
  </si>
  <si>
    <t xml:space="preserve">   2.Táppénz hozzájárulás</t>
  </si>
  <si>
    <t>7.</t>
  </si>
  <si>
    <t xml:space="preserve">   1.Szociális hozzájárulási adó</t>
  </si>
  <si>
    <t>6.</t>
  </si>
  <si>
    <t xml:space="preserve"> B./ Munkaadókat terhelő járulékok (1+...+3)</t>
  </si>
  <si>
    <t>5.</t>
  </si>
  <si>
    <t xml:space="preserve">   2. Külső személyi juttatások</t>
  </si>
  <si>
    <t>4.</t>
  </si>
  <si>
    <t xml:space="preserve">   1.Foglalkoztatottak személyi juttatásai </t>
  </si>
  <si>
    <t>3.</t>
  </si>
  <si>
    <t xml:space="preserve"> A./ Személyi jellegű juttatások (1+2)</t>
  </si>
  <si>
    <t>2.</t>
  </si>
  <si>
    <t>I. Működési költségvetés kiadások (A+…+F)</t>
  </si>
  <si>
    <t>1.</t>
  </si>
  <si>
    <t xml:space="preserve">2012. évi  mód. előirányzat </t>
  </si>
  <si>
    <t xml:space="preserve">2012. évi eredeti előirányzat </t>
  </si>
  <si>
    <t>Kiadási jogcímek</t>
  </si>
  <si>
    <t>Sor- szám</t>
  </si>
  <si>
    <t xml:space="preserve"> KIADÁSOK</t>
  </si>
  <si>
    <t>Ezer forintban !</t>
  </si>
  <si>
    <t>Községi Önkormányzat</t>
  </si>
  <si>
    <t>Saját hatáskör</t>
  </si>
  <si>
    <t>Kormány hatáskör</t>
  </si>
  <si>
    <t xml:space="preserve">  4. Felhalmozási célú pénzeszk.átadás ÁH-on kívülre</t>
  </si>
  <si>
    <t>6/3. sz. melléklet</t>
  </si>
  <si>
    <t xml:space="preserve">2012. évi előző mód. előirányzat </t>
  </si>
  <si>
    <t>IV. sz. módosítások</t>
  </si>
  <si>
    <t>2012. 4. sz. előirányzat módosítás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</si>
</sst>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4" fontId="0" fillId="0" borderId="0" xfId="0" applyNumberFormat="1" applyAlignment="1">
      <alignment horizontal="left"/>
    </xf>
    <xf numFmtId="1" fontId="0" fillId="0" borderId="1" xfId="0" applyNumberFormat="1" applyBorder="1" applyAlignment="1">
      <alignment horizontal="right"/>
    </xf>
    <xf numFmtId="0" fontId="0" fillId="0" borderId="1" xfId="0" applyBorder="1"/>
    <xf numFmtId="0" fontId="3" fillId="0" borderId="1" xfId="0" applyFont="1" applyBorder="1" applyAlignment="1">
      <alignment horizontal="right"/>
    </xf>
    <xf numFmtId="3" fontId="4" fillId="0" borderId="1" xfId="0" applyNumberFormat="1" applyFont="1" applyBorder="1"/>
    <xf numFmtId="0" fontId="4" fillId="0" borderId="1" xfId="0" applyFont="1" applyBorder="1"/>
    <xf numFmtId="3" fontId="0" fillId="0" borderId="1" xfId="0" applyNumberForma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0" fontId="0" fillId="0" borderId="2" xfId="0" applyBorder="1"/>
    <xf numFmtId="0" fontId="0" fillId="0" borderId="1" xfId="0" applyBorder="1" applyAlignment="1">
      <alignment vertical="center"/>
    </xf>
    <xf numFmtId="3" fontId="0" fillId="0" borderId="2" xfId="0" applyNumberFormat="1" applyBorder="1"/>
    <xf numFmtId="0" fontId="4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/>
    <xf numFmtId="3" fontId="2" fillId="0" borderId="0" xfId="0" applyNumberFormat="1" applyFont="1"/>
    <xf numFmtId="3" fontId="0" fillId="0" borderId="1" xfId="0" applyNumberFormat="1" applyBorder="1" applyAlignment="1">
      <alignment horizontal="center"/>
    </xf>
    <xf numFmtId="3" fontId="0" fillId="0" borderId="1" xfId="0" applyNumberFormat="1" applyBorder="1"/>
    <xf numFmtId="0" fontId="7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workbookViewId="0">
      <selection activeCell="K7" sqref="K7"/>
    </sheetView>
  </sheetViews>
  <sheetFormatPr defaultRowHeight="12.75"/>
  <cols>
    <col min="1" max="1" width="4.42578125" customWidth="1"/>
    <col min="2" max="2" width="43.42578125" customWidth="1"/>
    <col min="3" max="5" width="9.5703125" customWidth="1"/>
    <col min="6" max="6" width="9.140625" customWidth="1"/>
    <col min="7" max="7" width="9.140625" style="22" customWidth="1"/>
    <col min="8" max="8" width="2.7109375" customWidth="1"/>
  </cols>
  <sheetData>
    <row r="1" spans="1:8" ht="21.75" customHeight="1">
      <c r="A1" s="28" t="s">
        <v>83</v>
      </c>
      <c r="B1" s="29"/>
      <c r="C1" s="19"/>
      <c r="D1" s="18"/>
      <c r="E1" s="18"/>
      <c r="F1" s="42" t="s">
        <v>87</v>
      </c>
      <c r="G1" s="42"/>
    </row>
    <row r="2" spans="1:8" ht="15.75" customHeight="1">
      <c r="A2" s="39" t="s">
        <v>90</v>
      </c>
      <c r="B2" s="39"/>
      <c r="C2" s="39"/>
      <c r="D2" s="39"/>
      <c r="E2" s="39"/>
      <c r="F2" s="39"/>
      <c r="G2" s="39"/>
    </row>
    <row r="3" spans="1:8">
      <c r="F3" s="40" t="s">
        <v>82</v>
      </c>
      <c r="G3" s="40"/>
      <c r="H3" s="18"/>
    </row>
    <row r="4" spans="1:8" ht="21.75" customHeight="1">
      <c r="A4" s="25" t="s">
        <v>81</v>
      </c>
      <c r="B4" s="26"/>
      <c r="C4" s="26"/>
      <c r="D4" s="26"/>
      <c r="E4" s="26"/>
      <c r="F4" s="26"/>
      <c r="G4" s="27"/>
      <c r="H4" s="17"/>
    </row>
    <row r="5" spans="1:8" ht="21.75" customHeight="1">
      <c r="A5" s="35" t="s">
        <v>80</v>
      </c>
      <c r="B5" s="33" t="s">
        <v>79</v>
      </c>
      <c r="C5" s="37" t="s">
        <v>78</v>
      </c>
      <c r="D5" s="31" t="s">
        <v>88</v>
      </c>
      <c r="E5" s="41" t="s">
        <v>89</v>
      </c>
      <c r="F5" s="41"/>
      <c r="G5" s="30" t="s">
        <v>77</v>
      </c>
      <c r="H5" s="17"/>
    </row>
    <row r="6" spans="1:8" ht="28.5" customHeight="1">
      <c r="A6" s="36"/>
      <c r="B6" s="34"/>
      <c r="C6" s="38"/>
      <c r="D6" s="32"/>
      <c r="E6" s="20" t="s">
        <v>84</v>
      </c>
      <c r="F6" s="20" t="s">
        <v>85</v>
      </c>
      <c r="G6" s="30"/>
    </row>
    <row r="7" spans="1:8">
      <c r="A7" s="16">
        <v>1</v>
      </c>
      <c r="B7" s="16">
        <v>2</v>
      </c>
      <c r="C7" s="15">
        <v>3</v>
      </c>
      <c r="D7" s="15">
        <v>4</v>
      </c>
      <c r="E7" s="16">
        <v>5</v>
      </c>
      <c r="F7" s="16">
        <v>6</v>
      </c>
      <c r="G7" s="23">
        <v>7</v>
      </c>
    </row>
    <row r="8" spans="1:8" ht="15" customHeight="1">
      <c r="A8" s="4" t="s">
        <v>76</v>
      </c>
      <c r="B8" s="6" t="s">
        <v>75</v>
      </c>
      <c r="C8" s="5">
        <f>SUM(C9+C12+C16+C25+C29+C30)</f>
        <v>131158</v>
      </c>
      <c r="D8" s="5">
        <f>SUM(D9+D12+D16+D25+D29+D30)</f>
        <v>146259</v>
      </c>
      <c r="E8" s="5">
        <f>SUM(E9+E12+E16+E25+E29+E30)</f>
        <v>0</v>
      </c>
      <c r="F8" s="5">
        <f>SUM(F9+F12+F16+F25+F29+F30)</f>
        <v>0</v>
      </c>
      <c r="G8" s="9">
        <f>D8+E8+F8</f>
        <v>146259</v>
      </c>
    </row>
    <row r="9" spans="1:8" ht="15" customHeight="1">
      <c r="A9" s="14" t="s">
        <v>74</v>
      </c>
      <c r="B9" s="6" t="s">
        <v>73</v>
      </c>
      <c r="C9" s="6">
        <f>SUM(C10:C11)</f>
        <v>17241</v>
      </c>
      <c r="D9" s="6">
        <f>SUM(D10:D11)</f>
        <v>17817</v>
      </c>
      <c r="E9" s="6">
        <f>SUM(E10:E11)</f>
        <v>0</v>
      </c>
      <c r="F9" s="6">
        <f>SUM(F10:F11)</f>
        <v>0</v>
      </c>
      <c r="G9" s="9">
        <f t="shared" ref="G9:G46" si="0">D9+E9+F9</f>
        <v>17817</v>
      </c>
    </row>
    <row r="10" spans="1:8" ht="15" customHeight="1">
      <c r="A10" s="4" t="s">
        <v>72</v>
      </c>
      <c r="B10" s="3" t="s">
        <v>71</v>
      </c>
      <c r="C10" s="7">
        <v>17241</v>
      </c>
      <c r="D10" s="7">
        <v>17817</v>
      </c>
      <c r="E10" s="7"/>
      <c r="F10" s="7"/>
      <c r="G10" s="9">
        <f t="shared" si="0"/>
        <v>17817</v>
      </c>
    </row>
    <row r="11" spans="1:8" ht="15" customHeight="1">
      <c r="A11" s="4" t="s">
        <v>70</v>
      </c>
      <c r="B11" s="3" t="s">
        <v>69</v>
      </c>
      <c r="C11" s="7"/>
      <c r="D11" s="7"/>
      <c r="E11" s="7"/>
      <c r="F11" s="7"/>
      <c r="G11" s="9">
        <f t="shared" si="0"/>
        <v>0</v>
      </c>
    </row>
    <row r="12" spans="1:8" ht="15" customHeight="1">
      <c r="A12" s="4" t="s">
        <v>68</v>
      </c>
      <c r="B12" s="6" t="s">
        <v>67</v>
      </c>
      <c r="C12" s="5">
        <f>SUM(C13:C15)</f>
        <v>4585</v>
      </c>
      <c r="D12" s="6">
        <f>SUM(D13:D15)</f>
        <v>4804</v>
      </c>
      <c r="E12" s="6">
        <f>SUM(E13:E15)</f>
        <v>0</v>
      </c>
      <c r="F12" s="6">
        <f>SUM(F13:F15)</f>
        <v>0</v>
      </c>
      <c r="G12" s="9">
        <f t="shared" si="0"/>
        <v>4804</v>
      </c>
    </row>
    <row r="13" spans="1:8" ht="15" customHeight="1">
      <c r="A13" s="4" t="s">
        <v>66</v>
      </c>
      <c r="B13" s="3" t="s">
        <v>65</v>
      </c>
      <c r="C13" s="7">
        <v>4542</v>
      </c>
      <c r="D13" s="7">
        <v>4761</v>
      </c>
      <c r="E13" s="7"/>
      <c r="F13" s="7"/>
      <c r="G13" s="9">
        <f t="shared" si="0"/>
        <v>4761</v>
      </c>
    </row>
    <row r="14" spans="1:8" ht="15" customHeight="1">
      <c r="A14" s="4" t="s">
        <v>64</v>
      </c>
      <c r="B14" s="3" t="s">
        <v>63</v>
      </c>
      <c r="C14" s="7"/>
      <c r="D14" s="7"/>
      <c r="E14" s="7"/>
      <c r="F14" s="7"/>
      <c r="G14" s="9">
        <f t="shared" si="0"/>
        <v>0</v>
      </c>
    </row>
    <row r="15" spans="1:8" ht="15" customHeight="1">
      <c r="A15" s="4" t="s">
        <v>62</v>
      </c>
      <c r="B15" s="3" t="s">
        <v>61</v>
      </c>
      <c r="C15" s="7">
        <v>43</v>
      </c>
      <c r="D15" s="7">
        <v>43</v>
      </c>
      <c r="E15" s="7"/>
      <c r="F15" s="7"/>
      <c r="G15" s="9">
        <f t="shared" si="0"/>
        <v>43</v>
      </c>
    </row>
    <row r="16" spans="1:8" ht="15" customHeight="1">
      <c r="A16" s="4" t="s">
        <v>60</v>
      </c>
      <c r="B16" s="6" t="s">
        <v>59</v>
      </c>
      <c r="C16" s="5">
        <f>SUM(C17+C18+C19+C20+C21+C22+C23+C24)</f>
        <v>57580</v>
      </c>
      <c r="D16" s="5">
        <f>SUM(D17+D18+D19+D20+D21+D22+D23+D24)</f>
        <v>59142</v>
      </c>
      <c r="E16" s="5">
        <f>SUM(E17+E18+E19+E20+E21+E22+E23+E24)</f>
        <v>0</v>
      </c>
      <c r="F16" s="5">
        <f>SUM(F17+F18+F19+F20+F21+F22+F23+F24)</f>
        <v>0</v>
      </c>
      <c r="G16" s="9">
        <f t="shared" si="0"/>
        <v>59142</v>
      </c>
    </row>
    <row r="17" spans="1:7" ht="15" customHeight="1">
      <c r="A17" s="4" t="s">
        <v>58</v>
      </c>
      <c r="B17" s="3" t="s">
        <v>57</v>
      </c>
      <c r="C17" s="7">
        <v>4697</v>
      </c>
      <c r="D17" s="7">
        <v>4776</v>
      </c>
      <c r="E17" s="7"/>
      <c r="F17" s="7"/>
      <c r="G17" s="9">
        <f t="shared" si="0"/>
        <v>4776</v>
      </c>
    </row>
    <row r="18" spans="1:7" ht="15" customHeight="1">
      <c r="A18" s="4" t="s">
        <v>56</v>
      </c>
      <c r="B18" s="3" t="s">
        <v>55</v>
      </c>
      <c r="C18" s="7">
        <v>160</v>
      </c>
      <c r="D18" s="7">
        <v>160</v>
      </c>
      <c r="E18" s="7"/>
      <c r="F18" s="7"/>
      <c r="G18" s="9">
        <f t="shared" si="0"/>
        <v>160</v>
      </c>
    </row>
    <row r="19" spans="1:7" ht="15" customHeight="1">
      <c r="A19" s="4" t="s">
        <v>54</v>
      </c>
      <c r="B19" s="3" t="s">
        <v>53</v>
      </c>
      <c r="C19" s="7">
        <v>11282</v>
      </c>
      <c r="D19" s="7">
        <v>12295</v>
      </c>
      <c r="E19" s="7"/>
      <c r="F19" s="7"/>
      <c r="G19" s="9">
        <f t="shared" si="0"/>
        <v>12295</v>
      </c>
    </row>
    <row r="20" spans="1:7" ht="15" customHeight="1">
      <c r="A20" s="4" t="s">
        <v>52</v>
      </c>
      <c r="B20" s="3" t="s">
        <v>51</v>
      </c>
      <c r="C20" s="7">
        <v>250</v>
      </c>
      <c r="D20" s="7">
        <v>250</v>
      </c>
      <c r="E20" s="7"/>
      <c r="F20" s="7"/>
      <c r="G20" s="9">
        <f t="shared" si="0"/>
        <v>250</v>
      </c>
    </row>
    <row r="21" spans="1:7" ht="15" customHeight="1">
      <c r="A21" s="4" t="s">
        <v>50</v>
      </c>
      <c r="B21" s="3" t="s">
        <v>49</v>
      </c>
      <c r="C21" s="7"/>
      <c r="D21" s="7"/>
      <c r="E21" s="7"/>
      <c r="F21" s="7"/>
      <c r="G21" s="9">
        <f t="shared" si="0"/>
        <v>0</v>
      </c>
    </row>
    <row r="22" spans="1:7" ht="15" customHeight="1">
      <c r="A22" s="4" t="s">
        <v>48</v>
      </c>
      <c r="B22" s="3" t="s">
        <v>47</v>
      </c>
      <c r="C22" s="7">
        <v>9456</v>
      </c>
      <c r="D22" s="7">
        <v>9456</v>
      </c>
      <c r="E22" s="7"/>
      <c r="F22" s="7"/>
      <c r="G22" s="9">
        <f t="shared" si="0"/>
        <v>9456</v>
      </c>
    </row>
    <row r="23" spans="1:7" ht="15" customHeight="1">
      <c r="A23" s="4" t="s">
        <v>46</v>
      </c>
      <c r="B23" s="3" t="s">
        <v>45</v>
      </c>
      <c r="C23" s="7"/>
      <c r="D23" s="7">
        <v>470</v>
      </c>
      <c r="E23" s="7"/>
      <c r="F23" s="7"/>
      <c r="G23" s="9">
        <f t="shared" si="0"/>
        <v>470</v>
      </c>
    </row>
    <row r="24" spans="1:7" ht="15" customHeight="1">
      <c r="A24" s="4" t="s">
        <v>44</v>
      </c>
      <c r="B24" s="3" t="s">
        <v>43</v>
      </c>
      <c r="C24" s="7">
        <v>31735</v>
      </c>
      <c r="D24" s="7">
        <v>31735</v>
      </c>
      <c r="E24" s="7"/>
      <c r="F24" s="7"/>
      <c r="G24" s="9">
        <f t="shared" si="0"/>
        <v>31735</v>
      </c>
    </row>
    <row r="25" spans="1:7" ht="15" customHeight="1">
      <c r="A25" s="4" t="s">
        <v>42</v>
      </c>
      <c r="B25" s="6" t="s">
        <v>41</v>
      </c>
      <c r="C25" s="6">
        <f>SUM(C26+C27+C28)</f>
        <v>19405</v>
      </c>
      <c r="D25" s="6">
        <f>SUM(D26+D27+D28)</f>
        <v>21055</v>
      </c>
      <c r="E25" s="6">
        <f>SUM(E26+E27+E28)</f>
        <v>0</v>
      </c>
      <c r="F25" s="6">
        <f>SUM(F26+F27+F28)</f>
        <v>0</v>
      </c>
      <c r="G25" s="9">
        <f t="shared" si="0"/>
        <v>21055</v>
      </c>
    </row>
    <row r="26" spans="1:7" ht="15" customHeight="1">
      <c r="A26" s="4" t="s">
        <v>40</v>
      </c>
      <c r="B26" s="3" t="s">
        <v>39</v>
      </c>
      <c r="C26" s="7">
        <v>608</v>
      </c>
      <c r="D26" s="7">
        <v>608</v>
      </c>
      <c r="E26" s="7"/>
      <c r="F26" s="7"/>
      <c r="G26" s="9">
        <f t="shared" si="0"/>
        <v>608</v>
      </c>
    </row>
    <row r="27" spans="1:7" ht="15" customHeight="1">
      <c r="A27" s="4" t="s">
        <v>38</v>
      </c>
      <c r="B27" s="3" t="s">
        <v>37</v>
      </c>
      <c r="C27" s="7">
        <v>9342</v>
      </c>
      <c r="D27" s="7">
        <v>10992</v>
      </c>
      <c r="E27" s="7"/>
      <c r="F27" s="7"/>
      <c r="G27" s="9">
        <f t="shared" si="0"/>
        <v>10992</v>
      </c>
    </row>
    <row r="28" spans="1:7" ht="15" customHeight="1">
      <c r="A28" s="4" t="s">
        <v>36</v>
      </c>
      <c r="B28" s="3" t="s">
        <v>35</v>
      </c>
      <c r="C28" s="7">
        <v>9455</v>
      </c>
      <c r="D28" s="7">
        <v>9455</v>
      </c>
      <c r="E28" s="7"/>
      <c r="F28" s="7"/>
      <c r="G28" s="9">
        <f t="shared" si="0"/>
        <v>9455</v>
      </c>
    </row>
    <row r="29" spans="1:7" ht="15" customHeight="1">
      <c r="A29" s="4" t="s">
        <v>34</v>
      </c>
      <c r="B29" s="6" t="s">
        <v>33</v>
      </c>
      <c r="C29" s="7"/>
      <c r="D29" s="7"/>
      <c r="E29" s="7"/>
      <c r="F29" s="7"/>
      <c r="G29" s="9">
        <f t="shared" si="0"/>
        <v>0</v>
      </c>
    </row>
    <row r="30" spans="1:7" ht="15" customHeight="1">
      <c r="A30" s="4" t="s">
        <v>32</v>
      </c>
      <c r="B30" s="13" t="s">
        <v>31</v>
      </c>
      <c r="C30" s="6">
        <f>SUM(C31:C34)</f>
        <v>32347</v>
      </c>
      <c r="D30" s="6">
        <f>SUM(D31:D34)</f>
        <v>43441</v>
      </c>
      <c r="E30" s="6">
        <f>SUM(E31:E34)</f>
        <v>0</v>
      </c>
      <c r="F30" s="6">
        <f>SUM(F31:F34)</f>
        <v>0</v>
      </c>
      <c r="G30" s="9">
        <f t="shared" si="0"/>
        <v>43441</v>
      </c>
    </row>
    <row r="31" spans="1:7" ht="15" customHeight="1">
      <c r="A31" s="4" t="s">
        <v>30</v>
      </c>
      <c r="B31" s="11" t="s">
        <v>29</v>
      </c>
      <c r="C31" s="12">
        <v>15125</v>
      </c>
      <c r="D31" s="12">
        <v>26394</v>
      </c>
      <c r="E31" s="24"/>
      <c r="F31" s="24"/>
      <c r="G31" s="9">
        <f t="shared" si="0"/>
        <v>26394</v>
      </c>
    </row>
    <row r="32" spans="1:7" ht="15" customHeight="1">
      <c r="A32" s="4" t="s">
        <v>28</v>
      </c>
      <c r="B32" s="11" t="s">
        <v>27</v>
      </c>
      <c r="C32" s="7"/>
      <c r="D32" s="7"/>
      <c r="E32" s="7"/>
      <c r="F32" s="7"/>
      <c r="G32" s="9">
        <f t="shared" si="0"/>
        <v>0</v>
      </c>
    </row>
    <row r="33" spans="1:7" ht="15" customHeight="1">
      <c r="A33" s="4" t="s">
        <v>26</v>
      </c>
      <c r="B33" s="11" t="s">
        <v>25</v>
      </c>
      <c r="C33" s="7">
        <v>13222</v>
      </c>
      <c r="D33" s="7">
        <v>13222</v>
      </c>
      <c r="E33" s="7"/>
      <c r="F33" s="7"/>
      <c r="G33" s="9">
        <f t="shared" si="0"/>
        <v>13222</v>
      </c>
    </row>
    <row r="34" spans="1:7" ht="15" customHeight="1">
      <c r="A34" s="4" t="s">
        <v>24</v>
      </c>
      <c r="B34" s="11" t="s">
        <v>23</v>
      </c>
      <c r="C34" s="10">
        <v>4000</v>
      </c>
      <c r="D34" s="10">
        <v>3825</v>
      </c>
      <c r="E34" s="3"/>
      <c r="F34" s="3"/>
      <c r="G34" s="9">
        <f t="shared" si="0"/>
        <v>3825</v>
      </c>
    </row>
    <row r="35" spans="1:7" ht="15" customHeight="1">
      <c r="A35" s="4" t="s">
        <v>22</v>
      </c>
      <c r="B35" s="6" t="s">
        <v>21</v>
      </c>
      <c r="C35" s="5">
        <f>SUM(C36:C40)</f>
        <v>525143</v>
      </c>
      <c r="D35" s="5">
        <f>SUM(D36:D40)</f>
        <v>525215</v>
      </c>
      <c r="E35" s="5">
        <f>SUM(E36:E40)</f>
        <v>0</v>
      </c>
      <c r="F35" s="5">
        <f>SUM(F36:F40)</f>
        <v>0</v>
      </c>
      <c r="G35" s="9">
        <f t="shared" si="0"/>
        <v>525215</v>
      </c>
    </row>
    <row r="36" spans="1:7" ht="15" customHeight="1">
      <c r="A36" s="4" t="s">
        <v>20</v>
      </c>
      <c r="B36" s="3" t="s">
        <v>19</v>
      </c>
      <c r="C36" s="7">
        <v>256793</v>
      </c>
      <c r="D36" s="7">
        <v>256793</v>
      </c>
      <c r="E36" s="7"/>
      <c r="F36" s="7"/>
      <c r="G36" s="9">
        <f t="shared" si="0"/>
        <v>256793</v>
      </c>
    </row>
    <row r="37" spans="1:7" ht="15" customHeight="1">
      <c r="A37" s="4" t="s">
        <v>18</v>
      </c>
      <c r="B37" s="3" t="s">
        <v>17</v>
      </c>
      <c r="C37" s="7">
        <v>161757</v>
      </c>
      <c r="D37" s="7">
        <v>161757</v>
      </c>
      <c r="E37" s="7"/>
      <c r="F37" s="7"/>
      <c r="G37" s="9">
        <f t="shared" si="0"/>
        <v>161757</v>
      </c>
    </row>
    <row r="38" spans="1:7" ht="15" customHeight="1">
      <c r="A38" s="4" t="s">
        <v>16</v>
      </c>
      <c r="B38" s="3" t="s">
        <v>15</v>
      </c>
      <c r="C38" s="7">
        <v>106081</v>
      </c>
      <c r="D38" s="7">
        <v>106081</v>
      </c>
      <c r="E38" s="7"/>
      <c r="F38" s="7"/>
      <c r="G38" s="9">
        <f t="shared" si="0"/>
        <v>106081</v>
      </c>
    </row>
    <row r="39" spans="1:7" ht="15" customHeight="1">
      <c r="A39" s="4" t="s">
        <v>14</v>
      </c>
      <c r="B39" s="3" t="s">
        <v>86</v>
      </c>
      <c r="C39" s="7">
        <v>512</v>
      </c>
      <c r="D39" s="7">
        <v>584</v>
      </c>
      <c r="E39" s="7"/>
      <c r="F39" s="7"/>
      <c r="G39" s="9">
        <f t="shared" si="0"/>
        <v>584</v>
      </c>
    </row>
    <row r="40" spans="1:7" ht="15" customHeight="1">
      <c r="A40" s="4" t="s">
        <v>13</v>
      </c>
      <c r="B40" s="3" t="s">
        <v>12</v>
      </c>
      <c r="C40" s="8"/>
      <c r="D40" s="8"/>
      <c r="E40" s="8"/>
      <c r="F40" s="8"/>
      <c r="G40" s="9">
        <f t="shared" si="0"/>
        <v>0</v>
      </c>
    </row>
    <row r="41" spans="1:7" ht="15" customHeight="1">
      <c r="A41" s="4" t="s">
        <v>11</v>
      </c>
      <c r="B41" s="6" t="s">
        <v>10</v>
      </c>
      <c r="C41" s="9">
        <v>2000</v>
      </c>
      <c r="D41" s="9">
        <v>2000</v>
      </c>
      <c r="E41" s="9"/>
      <c r="F41" s="9"/>
      <c r="G41" s="9">
        <f t="shared" si="0"/>
        <v>2000</v>
      </c>
    </row>
    <row r="42" spans="1:7" ht="15" customHeight="1">
      <c r="A42" s="4" t="s">
        <v>9</v>
      </c>
      <c r="B42" s="6" t="s">
        <v>8</v>
      </c>
      <c r="C42" s="9">
        <v>233288</v>
      </c>
      <c r="D42" s="9">
        <v>240728</v>
      </c>
      <c r="E42" s="9"/>
      <c r="F42" s="9"/>
      <c r="G42" s="9">
        <f t="shared" si="0"/>
        <v>240728</v>
      </c>
    </row>
    <row r="43" spans="1:7" ht="15" customHeight="1">
      <c r="A43" s="4" t="s">
        <v>7</v>
      </c>
      <c r="B43" s="3" t="s">
        <v>6</v>
      </c>
      <c r="C43" s="2"/>
      <c r="D43" s="2"/>
      <c r="E43" s="2"/>
      <c r="F43" s="7"/>
      <c r="G43" s="9">
        <f t="shared" si="0"/>
        <v>0</v>
      </c>
    </row>
    <row r="44" spans="1:7" ht="15" customHeight="1">
      <c r="A44" s="4" t="s">
        <v>5</v>
      </c>
      <c r="B44" s="6" t="s">
        <v>4</v>
      </c>
      <c r="C44" s="5">
        <f>SUM(C8+C35+C41+C42+C43)</f>
        <v>891589</v>
      </c>
      <c r="D44" s="5">
        <f>SUM(D8+D35+D41+D42+D43)</f>
        <v>914202</v>
      </c>
      <c r="E44" s="5">
        <f>SUM(E8+E35+E41+E42+E43)</f>
        <v>0</v>
      </c>
      <c r="F44" s="5">
        <f>SUM(F8+F35+F41+F42+F43)</f>
        <v>0</v>
      </c>
      <c r="G44" s="9">
        <f t="shared" si="0"/>
        <v>914202</v>
      </c>
    </row>
    <row r="45" spans="1:7" ht="15" customHeight="1">
      <c r="A45" s="4" t="s">
        <v>3</v>
      </c>
      <c r="B45" s="6" t="s">
        <v>2</v>
      </c>
      <c r="C45" s="5">
        <v>8080</v>
      </c>
      <c r="D45" s="5">
        <v>21668</v>
      </c>
      <c r="E45" s="5">
        <v>25000</v>
      </c>
      <c r="F45" s="5"/>
      <c r="G45" s="9">
        <f t="shared" si="0"/>
        <v>46668</v>
      </c>
    </row>
    <row r="46" spans="1:7" ht="16.5" customHeight="1">
      <c r="A46" s="4" t="s">
        <v>1</v>
      </c>
      <c r="B46" s="6" t="s">
        <v>0</v>
      </c>
      <c r="C46" s="5">
        <f>C44+C45</f>
        <v>899669</v>
      </c>
      <c r="D46" s="5">
        <f>D44+D45</f>
        <v>935870</v>
      </c>
      <c r="E46" s="5">
        <f>E44+E45</f>
        <v>25000</v>
      </c>
      <c r="F46" s="5">
        <f>F44+F45</f>
        <v>0</v>
      </c>
      <c r="G46" s="9">
        <f t="shared" si="0"/>
        <v>960870</v>
      </c>
    </row>
    <row r="50" spans="2:7">
      <c r="B50" s="1"/>
      <c r="G50" s="21"/>
    </row>
  </sheetData>
  <mergeCells count="11">
    <mergeCell ref="A4:G4"/>
    <mergeCell ref="A1:B1"/>
    <mergeCell ref="G5:G6"/>
    <mergeCell ref="D5:D6"/>
    <mergeCell ref="B5:B6"/>
    <mergeCell ref="A5:A6"/>
    <mergeCell ref="C5:C6"/>
    <mergeCell ref="A2:G2"/>
    <mergeCell ref="F3:G3"/>
    <mergeCell ref="E5:F5"/>
    <mergeCell ref="F1:G1"/>
  </mergeCells>
  <printOptions horizontalCentered="1"/>
  <pageMargins left="0.39370078740157483" right="0.39370078740157483" top="0.59055118110236227" bottom="0" header="0.51181102362204722" footer="0.51181102362204722"/>
  <pageSetup paperSize="9" scale="90" orientation="portrait" horizontalDpi="240" verticalDpi="144" r:id="rId1"/>
  <headerFooter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Kiad.tábla</vt:lpstr>
      <vt:lpstr>Kiad.tábla!Nyomtatási_terület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Szecsei Imréné</cp:lastModifiedBy>
  <cp:lastPrinted>2012-10-28T16:36:36Z</cp:lastPrinted>
  <dcterms:created xsi:type="dcterms:W3CDTF">2012-10-02T05:37:19Z</dcterms:created>
  <dcterms:modified xsi:type="dcterms:W3CDTF">2012-11-05T16:40:21Z</dcterms:modified>
</cp:coreProperties>
</file>