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9330" windowHeight="4725" tabRatio="592"/>
  </bookViews>
  <sheets>
    <sheet name="Kiadások" sheetId="1" r:id="rId1"/>
    <sheet name="Munka3" sheetId="3" r:id="rId2"/>
  </sheets>
  <definedNames>
    <definedName name="_xlnm.Print_Area" localSheetId="0">Kiadások!$A$1:$L$74</definedName>
  </definedNames>
  <calcPr calcId="125725"/>
</workbook>
</file>

<file path=xl/calcChain.xml><?xml version="1.0" encoding="utf-8"?>
<calcChain xmlns="http://schemas.openxmlformats.org/spreadsheetml/2006/main">
  <c r="K32" i="1"/>
  <c r="K49"/>
  <c r="K29"/>
  <c r="K16"/>
  <c r="E9"/>
  <c r="E23"/>
  <c r="E19"/>
  <c r="E10"/>
  <c r="G10"/>
  <c r="G29"/>
  <c r="G32"/>
  <c r="G24"/>
  <c r="E24"/>
  <c r="E32"/>
  <c r="C32"/>
  <c r="C24"/>
  <c r="K71"/>
  <c r="G23" l="1"/>
  <c r="G9" s="1"/>
  <c r="G73" s="1"/>
  <c r="K73" s="1"/>
  <c r="K9"/>
  <c r="K24"/>
  <c r="K19"/>
  <c r="K10"/>
  <c r="K11"/>
</calcChain>
</file>

<file path=xl/sharedStrings.xml><?xml version="1.0" encoding="utf-8"?>
<sst xmlns="http://schemas.openxmlformats.org/spreadsheetml/2006/main" count="154" uniqueCount="81">
  <si>
    <t>Megnevezés</t>
  </si>
  <si>
    <t>I.</t>
  </si>
  <si>
    <t>A)</t>
  </si>
  <si>
    <t>(adatok ezer Ft-ban)</t>
  </si>
  <si>
    <t>B.)</t>
  </si>
  <si>
    <t>D.)</t>
  </si>
  <si>
    <t>C.)</t>
  </si>
  <si>
    <t>Kiadások</t>
  </si>
  <si>
    <t>Személyi jellegű juttatások</t>
  </si>
  <si>
    <t>2.</t>
  </si>
  <si>
    <t>3.</t>
  </si>
  <si>
    <t>4.</t>
  </si>
  <si>
    <t>Táppénzhozzájárulás</t>
  </si>
  <si>
    <t>Dologi kiadások</t>
  </si>
  <si>
    <t>1.</t>
  </si>
  <si>
    <t>Általános forgalmi adó</t>
  </si>
  <si>
    <t>6.</t>
  </si>
  <si>
    <t>8.</t>
  </si>
  <si>
    <t>Egyéb folyó kiadások</t>
  </si>
  <si>
    <t>Adók, díjak befizetések</t>
  </si>
  <si>
    <t>Egyéb dologi kiadások</t>
  </si>
  <si>
    <t>A.)</t>
  </si>
  <si>
    <t>Felújítások</t>
  </si>
  <si>
    <t>Intézményi beruházások</t>
  </si>
  <si>
    <t>Beruházások Áfája</t>
  </si>
  <si>
    <t>KIADÁSOK ÖSSZESEN:</t>
  </si>
  <si>
    <t>Külső személyi juttatás</t>
  </si>
  <si>
    <t>Kommunikációs szolgáltatások</t>
  </si>
  <si>
    <t>B./</t>
  </si>
  <si>
    <t>Költségvetési befizetések</t>
  </si>
  <si>
    <t>Készletbeszerzés</t>
  </si>
  <si>
    <t>Munkaadókat terhelő járulékok</t>
  </si>
  <si>
    <t>Kamatkiadások</t>
  </si>
  <si>
    <t xml:space="preserve">Költségvetési kiadások </t>
  </si>
  <si>
    <t xml:space="preserve">Finanszírozási kiadások </t>
  </si>
  <si>
    <t>Kiküldetés-, reprezentáció-, reklámkiadások</t>
  </si>
  <si>
    <t>7.</t>
  </si>
  <si>
    <t>Működési költségvetés kiadásai</t>
  </si>
  <si>
    <t>Foglalkoztatottak személyi juttatásai</t>
  </si>
  <si>
    <t>Szociális hozzájárulási adó</t>
  </si>
  <si>
    <t>Szolgáltatási kiadások</t>
  </si>
  <si>
    <t>II.</t>
  </si>
  <si>
    <t>Felhalmozási költségvetés kiadásai</t>
  </si>
  <si>
    <t>Egyéb járulék</t>
  </si>
  <si>
    <t>Irodaszer, nyomtatvány, festékpatron</t>
  </si>
  <si>
    <t>Könyv beszerzés</t>
  </si>
  <si>
    <t>Tisztítószer, vegyszer</t>
  </si>
  <si>
    <t>Vezetékes telefon</t>
  </si>
  <si>
    <t>Reprezentáció</t>
  </si>
  <si>
    <t>Meseelőadás 2 alkalom</t>
  </si>
  <si>
    <t>Felügyeleti szervi hatáskör</t>
  </si>
  <si>
    <t>Kormányzati hatáskör</t>
  </si>
  <si>
    <t>Cafetéria, munkáltatói Szja</t>
  </si>
  <si>
    <t>kisértékű tárgy eszk.berszerzés</t>
  </si>
  <si>
    <t xml:space="preserve">2013. évi 3.sz. előirányzat módosítás szöveges indokolása  </t>
  </si>
  <si>
    <t>Kölcsey Ferenc  Könyvtár</t>
  </si>
  <si>
    <t xml:space="preserve"> </t>
  </si>
  <si>
    <t xml:space="preserve">  </t>
  </si>
  <si>
    <t>Karbantartási anyag</t>
  </si>
  <si>
    <t xml:space="preserve">2013. évi eredeti előirányzat </t>
  </si>
  <si>
    <t xml:space="preserve">2013. évi előző  módosított előirányzat </t>
  </si>
  <si>
    <t>3. sz. módosítás</t>
  </si>
  <si>
    <t>Vezetékes -mobil telefondíj</t>
  </si>
  <si>
    <t>szoftverfrissítés</t>
  </si>
  <si>
    <t>szoftverfrissités</t>
  </si>
  <si>
    <t>Távfelügyelet</t>
  </si>
  <si>
    <t>gázdij</t>
  </si>
  <si>
    <t>áramdij</t>
  </si>
  <si>
    <t>víz, csatornadij</t>
  </si>
  <si>
    <t>tűzoltókészülék karbantaratás</t>
  </si>
  <si>
    <t>szemétszállítás</t>
  </si>
  <si>
    <t>egyéb üzemeltetési, fenntart</t>
  </si>
  <si>
    <t>egyéb üzemelt.fenntart.</t>
  </si>
  <si>
    <t>egyéb üzemelt.fenntartási</t>
  </si>
  <si>
    <t>szofverfrissités</t>
  </si>
  <si>
    <t>vezetékes telefon</t>
  </si>
  <si>
    <t>Besz.után felsz.áfa</t>
  </si>
  <si>
    <t>Besz. után felsz.áfa</t>
  </si>
  <si>
    <t>2013. évi  módosított előirányzat</t>
  </si>
  <si>
    <t>2013. évi 3.sz.  módosított előirányzat</t>
  </si>
  <si>
    <t>10.2. sz. melléklet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</si>
</sst>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7.5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i/>
      <sz val="11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i/>
      <sz val="12"/>
      <name val="Arial CE"/>
      <charset val="238"/>
    </font>
    <font>
      <b/>
      <sz val="7.5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3" fontId="1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vertical="top" wrapText="1"/>
    </xf>
    <xf numFmtId="3" fontId="5" fillId="0" borderId="1" xfId="0" applyNumberFormat="1" applyFont="1" applyBorder="1" applyAlignment="1">
      <alignment vertical="top" wrapText="1"/>
    </xf>
    <xf numFmtId="0" fontId="5" fillId="0" borderId="8" xfId="0" applyFont="1" applyFill="1" applyBorder="1" applyAlignment="1">
      <alignment vertical="center" wrapText="1"/>
    </xf>
    <xf numFmtId="3" fontId="1" fillId="0" borderId="0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vertical="top" wrapText="1"/>
    </xf>
    <xf numFmtId="3" fontId="6" fillId="0" borderId="0" xfId="0" applyNumberFormat="1" applyFont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top"/>
    </xf>
    <xf numFmtId="0" fontId="7" fillId="0" borderId="0" xfId="0" applyFont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Border="1" applyAlignment="1">
      <alignment vertical="top" wrapText="1"/>
    </xf>
    <xf numFmtId="3" fontId="5" fillId="0" borderId="0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left" vertical="center"/>
    </xf>
    <xf numFmtId="0" fontId="4" fillId="0" borderId="17" xfId="0" applyFont="1" applyFill="1" applyBorder="1" applyAlignment="1">
      <alignment vertical="center" wrapText="1"/>
    </xf>
    <xf numFmtId="3" fontId="5" fillId="0" borderId="18" xfId="0" applyNumberFormat="1" applyFont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 wrapText="1"/>
    </xf>
    <xf numFmtId="3" fontId="5" fillId="0" borderId="21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3" fontId="5" fillId="0" borderId="20" xfId="0" applyNumberFormat="1" applyFont="1" applyBorder="1" applyAlignment="1">
      <alignment vertical="center" wrapText="1"/>
    </xf>
    <xf numFmtId="3" fontId="5" fillId="0" borderId="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3" fontId="5" fillId="0" borderId="16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2" xfId="0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 applyAlignment="1">
      <alignment vertical="center"/>
    </xf>
    <xf numFmtId="3" fontId="5" fillId="0" borderId="21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vertical="center"/>
    </xf>
    <xf numFmtId="3" fontId="5" fillId="0" borderId="14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21" xfId="0" applyNumberFormat="1" applyFont="1" applyBorder="1" applyAlignment="1">
      <alignment vertical="top" wrapText="1"/>
    </xf>
    <xf numFmtId="3" fontId="5" fillId="0" borderId="3" xfId="0" applyNumberFormat="1" applyFont="1" applyBorder="1" applyAlignment="1">
      <alignment vertical="top" wrapText="1"/>
    </xf>
    <xf numFmtId="3" fontId="5" fillId="0" borderId="22" xfId="0" applyNumberFormat="1" applyFont="1" applyBorder="1" applyAlignment="1">
      <alignment vertical="top" wrapText="1"/>
    </xf>
    <xf numFmtId="3" fontId="5" fillId="0" borderId="14" xfId="0" applyNumberFormat="1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22" xfId="0" applyFont="1" applyBorder="1" applyAlignment="1">
      <alignment horizontal="right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vertical="center" wrapText="1"/>
    </xf>
    <xf numFmtId="0" fontId="5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3" fontId="5" fillId="0" borderId="20" xfId="0" applyNumberFormat="1" applyFont="1" applyFill="1" applyBorder="1" applyAlignment="1">
      <alignment horizontal="center" vertical="center" wrapText="1"/>
    </xf>
    <xf numFmtId="3" fontId="8" fillId="0" borderId="20" xfId="0" applyNumberFormat="1" applyFont="1" applyBorder="1" applyAlignment="1">
      <alignment horizontal="center" vertical="center"/>
    </xf>
    <xf numFmtId="3" fontId="5" fillId="0" borderId="2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3" fontId="5" fillId="0" borderId="2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7" fillId="0" borderId="0" xfId="0" applyFont="1" applyAlignment="1">
      <alignment vertical="center"/>
    </xf>
    <xf numFmtId="0" fontId="10" fillId="0" borderId="23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top" wrapText="1"/>
    </xf>
    <xf numFmtId="0" fontId="12" fillId="0" borderId="0" xfId="0" applyFont="1" applyAlignment="1">
      <alignment vertical="center"/>
    </xf>
    <xf numFmtId="3" fontId="5" fillId="0" borderId="18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3" fontId="3" fillId="0" borderId="20" xfId="0" applyNumberFormat="1" applyFont="1" applyBorder="1" applyAlignment="1">
      <alignment vertical="center" wrapText="1"/>
    </xf>
    <xf numFmtId="3" fontId="5" fillId="0" borderId="14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vertical="center" wrapText="1"/>
    </xf>
    <xf numFmtId="3" fontId="3" fillId="0" borderId="2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5" fillId="0" borderId="28" xfId="0" applyFont="1" applyBorder="1" applyAlignment="1">
      <alignment horizontal="right" vertical="center"/>
    </xf>
    <xf numFmtId="3" fontId="10" fillId="0" borderId="5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3" fillId="0" borderId="28" xfId="0" applyFont="1" applyBorder="1" applyAlignment="1">
      <alignment horizontal="right" vertical="center"/>
    </xf>
    <xf numFmtId="0" fontId="0" fillId="0" borderId="28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5" fillId="0" borderId="31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3" fontId="14" fillId="0" borderId="33" xfId="0" applyNumberFormat="1" applyFont="1" applyBorder="1" applyAlignment="1">
      <alignment horizontal="center" vertical="center" wrapText="1"/>
    </xf>
    <xf numFmtId="3" fontId="14" fillId="0" borderId="36" xfId="0" applyNumberFormat="1" applyFont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center" vertical="center" wrapText="1"/>
    </xf>
    <xf numFmtId="3" fontId="5" fillId="0" borderId="24" xfId="0" applyNumberFormat="1" applyFont="1" applyBorder="1" applyAlignment="1">
      <alignment horizontal="center" vertical="center" wrapText="1"/>
    </xf>
    <xf numFmtId="3" fontId="12" fillId="0" borderId="18" xfId="0" applyNumberFormat="1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8" fillId="0" borderId="18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 wrapText="1"/>
    </xf>
    <xf numFmtId="3" fontId="8" fillId="0" borderId="20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" fontId="5" fillId="0" borderId="20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3" fontId="5" fillId="0" borderId="18" xfId="0" applyNumberFormat="1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5" fillId="0" borderId="8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3" fontId="10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3" fontId="3" fillId="0" borderId="8" xfId="0" applyNumberFormat="1" applyFont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center" vertical="center"/>
    </xf>
    <xf numFmtId="3" fontId="10" fillId="0" borderId="20" xfId="0" applyNumberFormat="1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3" fontId="5" fillId="0" borderId="22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48"/>
  <sheetViews>
    <sheetView tabSelected="1" view="pageBreakPreview" topLeftCell="E22" zoomScale="80" zoomScaleNormal="75" zoomScaleSheetLayoutView="80" workbookViewId="0">
      <selection activeCell="K24" sqref="K24"/>
    </sheetView>
  </sheetViews>
  <sheetFormatPr defaultColWidth="8.85546875" defaultRowHeight="12.75"/>
  <cols>
    <col min="1" max="1" width="3.28515625" style="22" customWidth="1"/>
    <col min="2" max="2" width="28.7109375" style="7" customWidth="1"/>
    <col min="3" max="3" width="29.5703125" style="6" customWidth="1"/>
    <col min="4" max="4" width="8.140625" style="6" customWidth="1"/>
    <col min="5" max="5" width="29.5703125" style="6" customWidth="1"/>
    <col min="6" max="6" width="7.85546875" style="6" customWidth="1"/>
    <col min="7" max="7" width="27.7109375" style="6" customWidth="1"/>
    <col min="8" max="8" width="7.7109375" style="6" customWidth="1"/>
    <col min="9" max="9" width="27.5703125" style="6" customWidth="1"/>
    <col min="10" max="10" width="7.7109375" style="6" customWidth="1"/>
    <col min="11" max="11" width="12.85546875" style="6" customWidth="1"/>
    <col min="12" max="12" width="1.7109375" style="3" customWidth="1"/>
    <col min="13" max="16384" width="8.85546875" style="3"/>
  </cols>
  <sheetData>
    <row r="1" spans="1:30" ht="18" customHeight="1">
      <c r="A1" s="101"/>
      <c r="B1" s="101"/>
      <c r="C1" s="101"/>
      <c r="D1" s="101"/>
      <c r="E1" s="101"/>
      <c r="F1" s="101"/>
      <c r="G1" s="140"/>
      <c r="H1" s="140"/>
      <c r="I1" s="143" t="s">
        <v>80</v>
      </c>
      <c r="J1" s="143"/>
      <c r="K1" s="143"/>
    </row>
    <row r="2" spans="1:30" ht="18" customHeight="1">
      <c r="A2" s="133" t="s">
        <v>55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spans="1:30" ht="9" customHeight="1">
      <c r="A3" s="60"/>
      <c r="B3" s="61"/>
      <c r="C3" s="62"/>
      <c r="D3" s="62"/>
      <c r="E3" s="62"/>
      <c r="F3" s="62"/>
      <c r="G3" s="62"/>
      <c r="H3" s="62"/>
      <c r="I3" s="62"/>
      <c r="J3" s="62"/>
      <c r="K3" s="62"/>
    </row>
    <row r="4" spans="1:30" ht="18.75" customHeight="1">
      <c r="A4" s="133" t="s">
        <v>54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30" ht="18" customHeight="1" thickBot="1">
      <c r="A5" s="31"/>
      <c r="B5" s="26"/>
      <c r="C5" s="137"/>
      <c r="D5" s="137"/>
      <c r="E5" s="137"/>
      <c r="F5" s="137"/>
      <c r="G5" s="141"/>
      <c r="H5" s="142"/>
      <c r="I5" s="141" t="s">
        <v>3</v>
      </c>
      <c r="J5" s="141"/>
      <c r="K5" s="141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s="5" customFormat="1" ht="21.75" customHeight="1" thickBot="1">
      <c r="A6" s="134" t="s">
        <v>7</v>
      </c>
      <c r="B6" s="135"/>
      <c r="C6" s="135"/>
      <c r="D6" s="135"/>
      <c r="E6" s="135"/>
      <c r="F6" s="135"/>
      <c r="G6" s="135"/>
      <c r="H6" s="135"/>
      <c r="I6" s="135"/>
      <c r="J6" s="135"/>
      <c r="K6" s="136"/>
    </row>
    <row r="7" spans="1:30" s="4" customFormat="1" ht="21.75" customHeight="1" thickBot="1">
      <c r="A7" s="144" t="s">
        <v>0</v>
      </c>
      <c r="B7" s="145"/>
      <c r="C7" s="148" t="s">
        <v>59</v>
      </c>
      <c r="D7" s="149"/>
      <c r="E7" s="159" t="s">
        <v>60</v>
      </c>
      <c r="F7" s="149"/>
      <c r="G7" s="161" t="s">
        <v>61</v>
      </c>
      <c r="H7" s="161"/>
      <c r="I7" s="161"/>
      <c r="J7" s="161"/>
      <c r="K7" s="152" t="s">
        <v>78</v>
      </c>
    </row>
    <row r="8" spans="1:30" s="4" customFormat="1" ht="19.5" customHeight="1" thickBot="1">
      <c r="A8" s="146"/>
      <c r="B8" s="147"/>
      <c r="C8" s="150"/>
      <c r="D8" s="151"/>
      <c r="E8" s="160"/>
      <c r="F8" s="151"/>
      <c r="G8" s="158" t="s">
        <v>50</v>
      </c>
      <c r="H8" s="158"/>
      <c r="I8" s="162" t="s">
        <v>51</v>
      </c>
      <c r="J8" s="163"/>
      <c r="K8" s="153"/>
    </row>
    <row r="9" spans="1:30" s="1" customFormat="1" ht="30" customHeight="1">
      <c r="A9" s="56" t="s">
        <v>1</v>
      </c>
      <c r="B9" s="54" t="s">
        <v>37</v>
      </c>
      <c r="C9" s="154">
        <v>1400</v>
      </c>
      <c r="D9" s="156"/>
      <c r="E9" s="154">
        <f>SUM(E10+E19+E23+E49)</f>
        <v>1400</v>
      </c>
      <c r="F9" s="155"/>
      <c r="G9" s="154">
        <f>SUM(G10+G19+G23+G49)</f>
        <v>-531</v>
      </c>
      <c r="H9" s="155"/>
      <c r="I9" s="154" t="s">
        <v>56</v>
      </c>
      <c r="J9" s="155"/>
      <c r="K9" s="106">
        <f>SUM(E9:G9:I9)</f>
        <v>869</v>
      </c>
    </row>
    <row r="10" spans="1:30" s="126" customFormat="1" ht="21" customHeight="1">
      <c r="A10" s="124" t="s">
        <v>2</v>
      </c>
      <c r="B10" s="125" t="s">
        <v>8</v>
      </c>
      <c r="C10" s="138">
        <v>480</v>
      </c>
      <c r="D10" s="157"/>
      <c r="E10" s="138">
        <f>SUM(E16)</f>
        <v>480</v>
      </c>
      <c r="F10" s="139"/>
      <c r="G10" s="138">
        <f>SUM(G16)</f>
        <v>-240</v>
      </c>
      <c r="H10" s="139"/>
      <c r="I10" s="138" t="s">
        <v>56</v>
      </c>
      <c r="J10" s="139"/>
      <c r="K10" s="107">
        <f>SUM(E10:G10:I10)</f>
        <v>240</v>
      </c>
    </row>
    <row r="11" spans="1:30" s="2" customFormat="1" ht="20.25" customHeight="1">
      <c r="A11" s="34" t="s">
        <v>14</v>
      </c>
      <c r="B11" s="188" t="s">
        <v>38</v>
      </c>
      <c r="C11" s="190" t="s">
        <v>56</v>
      </c>
      <c r="D11" s="209"/>
      <c r="E11" s="190" t="s">
        <v>56</v>
      </c>
      <c r="F11" s="173"/>
      <c r="G11" s="164"/>
      <c r="H11" s="165"/>
      <c r="I11" s="164"/>
      <c r="J11" s="165"/>
      <c r="K11" s="102">
        <f>SUM(E11:G11:I11)</f>
        <v>0</v>
      </c>
    </row>
    <row r="12" spans="1:30" s="2" customFormat="1" ht="17.25" customHeight="1">
      <c r="A12" s="32"/>
      <c r="B12" s="212"/>
      <c r="C12" s="44"/>
      <c r="D12" s="21"/>
      <c r="E12" s="44"/>
      <c r="F12" s="21"/>
      <c r="G12" s="44"/>
      <c r="H12" s="63"/>
      <c r="I12" s="44"/>
      <c r="J12" s="63"/>
      <c r="K12" s="63"/>
    </row>
    <row r="13" spans="1:30" s="2" customFormat="1" ht="17.25" customHeight="1">
      <c r="A13" s="32"/>
      <c r="B13" s="24"/>
      <c r="C13" s="13"/>
      <c r="D13" s="14"/>
      <c r="E13" s="13"/>
      <c r="F13" s="14"/>
      <c r="G13" s="13"/>
      <c r="H13" s="64"/>
      <c r="I13" s="13"/>
      <c r="J13" s="64" t="s">
        <v>56</v>
      </c>
      <c r="K13" s="64"/>
    </row>
    <row r="14" spans="1:30" s="2" customFormat="1" ht="17.25" customHeight="1">
      <c r="A14" s="33"/>
      <c r="B14" s="75"/>
      <c r="C14" s="45"/>
      <c r="D14" s="16"/>
      <c r="E14" s="45"/>
      <c r="F14" s="16"/>
      <c r="G14" s="45"/>
      <c r="H14" s="65"/>
      <c r="I14" s="45"/>
      <c r="J14" s="65"/>
      <c r="K14" s="65"/>
    </row>
    <row r="15" spans="1:30" s="2" customFormat="1" ht="17.25" customHeight="1">
      <c r="A15" s="33"/>
      <c r="B15" s="75"/>
      <c r="C15" s="45"/>
      <c r="D15" s="16"/>
      <c r="E15" s="45"/>
      <c r="F15" s="16"/>
      <c r="G15" s="45"/>
      <c r="H15" s="65"/>
      <c r="I15" s="45"/>
      <c r="J15" s="65"/>
      <c r="K15" s="65"/>
    </row>
    <row r="16" spans="1:30" s="2" customFormat="1" ht="20.25" customHeight="1">
      <c r="A16" s="34" t="s">
        <v>17</v>
      </c>
      <c r="B16" s="188" t="s">
        <v>26</v>
      </c>
      <c r="C16" s="190">
        <v>480</v>
      </c>
      <c r="D16" s="175"/>
      <c r="E16" s="190">
        <v>480</v>
      </c>
      <c r="F16" s="186"/>
      <c r="G16" s="138">
        <v>-240</v>
      </c>
      <c r="H16" s="139"/>
      <c r="I16" s="164"/>
      <c r="J16" s="165"/>
      <c r="K16" s="110">
        <f>SUM(E16+G16)</f>
        <v>240</v>
      </c>
    </row>
    <row r="17" spans="1:11" s="2" customFormat="1" ht="28.5" customHeight="1">
      <c r="A17" s="32"/>
      <c r="B17" s="189"/>
      <c r="C17" s="90"/>
      <c r="D17" s="91">
        <v>480</v>
      </c>
      <c r="E17" s="90"/>
      <c r="F17" s="92">
        <v>480</v>
      </c>
      <c r="G17" s="130"/>
      <c r="H17" s="131">
        <v>-240</v>
      </c>
      <c r="I17" s="90"/>
      <c r="J17" s="93"/>
      <c r="K17" s="93"/>
    </row>
    <row r="18" spans="1:11" s="2" customFormat="1" ht="18" customHeight="1">
      <c r="A18" s="32"/>
      <c r="B18" s="189"/>
      <c r="C18" s="94"/>
      <c r="D18" s="95" t="s">
        <v>56</v>
      </c>
      <c r="E18" s="94"/>
      <c r="F18" s="95"/>
      <c r="G18" s="94"/>
      <c r="H18" s="96"/>
      <c r="I18" s="94"/>
      <c r="J18" s="96"/>
      <c r="K18" s="96"/>
    </row>
    <row r="19" spans="1:11" s="120" customFormat="1" ht="31.5" customHeight="1">
      <c r="A19" s="122" t="s">
        <v>28</v>
      </c>
      <c r="B19" s="123" t="s">
        <v>31</v>
      </c>
      <c r="C19" s="191">
        <v>130</v>
      </c>
      <c r="D19" s="192"/>
      <c r="E19" s="191">
        <f>SUM(E20)</f>
        <v>130</v>
      </c>
      <c r="F19" s="216"/>
      <c r="G19" s="138">
        <v>-96</v>
      </c>
      <c r="H19" s="139"/>
      <c r="I19" s="138" t="s">
        <v>56</v>
      </c>
      <c r="J19" s="139"/>
      <c r="K19" s="107">
        <f>SUM(E19:G19:I19)</f>
        <v>34</v>
      </c>
    </row>
    <row r="20" spans="1:11" s="2" customFormat="1" ht="19.5" customHeight="1">
      <c r="A20" s="34" t="s">
        <v>14</v>
      </c>
      <c r="B20" s="30" t="s">
        <v>39</v>
      </c>
      <c r="C20" s="199">
        <v>130</v>
      </c>
      <c r="D20" s="200"/>
      <c r="E20" s="199">
        <v>130</v>
      </c>
      <c r="F20" s="215"/>
      <c r="G20" s="127">
        <v>-96</v>
      </c>
      <c r="H20" s="129"/>
      <c r="I20" s="164" t="s">
        <v>56</v>
      </c>
      <c r="J20" s="165"/>
      <c r="K20" s="110" t="s">
        <v>56</v>
      </c>
    </row>
    <row r="21" spans="1:11" s="2" customFormat="1" ht="18.75" customHeight="1">
      <c r="A21" s="58" t="s">
        <v>9</v>
      </c>
      <c r="B21" s="49" t="s">
        <v>12</v>
      </c>
      <c r="C21" s="214"/>
      <c r="D21" s="199"/>
      <c r="E21" s="214"/>
      <c r="F21" s="214"/>
      <c r="G21" s="164"/>
      <c r="H21" s="165"/>
      <c r="I21" s="164"/>
      <c r="J21" s="165"/>
      <c r="K21" s="102"/>
    </row>
    <row r="22" spans="1:11" s="2" customFormat="1" ht="20.25" customHeight="1">
      <c r="A22" s="34" t="s">
        <v>10</v>
      </c>
      <c r="B22" s="30" t="s">
        <v>43</v>
      </c>
      <c r="C22" s="195" t="s">
        <v>56</v>
      </c>
      <c r="D22" s="196"/>
      <c r="E22" s="195" t="s">
        <v>56</v>
      </c>
      <c r="F22" s="195"/>
      <c r="G22" s="195"/>
      <c r="H22" s="213"/>
      <c r="I22" s="195"/>
      <c r="J22" s="213"/>
      <c r="K22" s="110" t="s">
        <v>56</v>
      </c>
    </row>
    <row r="23" spans="1:11" s="120" customFormat="1" ht="19.5" customHeight="1">
      <c r="A23" s="121" t="s">
        <v>6</v>
      </c>
      <c r="B23" s="108" t="s">
        <v>13</v>
      </c>
      <c r="C23" s="197">
        <v>790</v>
      </c>
      <c r="D23" s="198"/>
      <c r="E23" s="197">
        <f>SUM(E24+E29+E32)</f>
        <v>622</v>
      </c>
      <c r="F23" s="197"/>
      <c r="G23" s="138">
        <f>SUM(G24+G29+G32)</f>
        <v>-132</v>
      </c>
      <c r="H23" s="139"/>
      <c r="I23" s="138"/>
      <c r="J23" s="139"/>
      <c r="K23" s="107">
        <v>595</v>
      </c>
    </row>
    <row r="24" spans="1:11" s="2" customFormat="1" ht="19.5" customHeight="1">
      <c r="A24" s="35" t="s">
        <v>14</v>
      </c>
      <c r="B24" s="9" t="s">
        <v>30</v>
      </c>
      <c r="C24" s="193">
        <f>SUM(D25:D28)</f>
        <v>90</v>
      </c>
      <c r="D24" s="194"/>
      <c r="E24" s="193">
        <f>SUM(F25:F28)</f>
        <v>90</v>
      </c>
      <c r="F24" s="218"/>
      <c r="G24" s="138">
        <f>SUM(H25:H28)</f>
        <v>-52</v>
      </c>
      <c r="H24" s="139"/>
      <c r="I24" s="164"/>
      <c r="J24" s="165"/>
      <c r="K24" s="102">
        <f>SUM(E24:G24:I24)</f>
        <v>38</v>
      </c>
    </row>
    <row r="25" spans="1:11" s="2" customFormat="1" ht="28.5" customHeight="1">
      <c r="A25" s="35"/>
      <c r="B25" s="8"/>
      <c r="C25" s="46" t="s">
        <v>44</v>
      </c>
      <c r="D25" s="51">
        <v>20</v>
      </c>
      <c r="E25" s="46" t="s">
        <v>44</v>
      </c>
      <c r="F25" s="80">
        <v>20</v>
      </c>
      <c r="G25" s="46" t="s">
        <v>44</v>
      </c>
      <c r="H25" s="80">
        <v>0</v>
      </c>
      <c r="I25" s="46"/>
      <c r="J25" s="80"/>
      <c r="K25" s="80">
        <v>20</v>
      </c>
    </row>
    <row r="26" spans="1:11" s="2" customFormat="1" ht="17.25" customHeight="1">
      <c r="A26" s="35"/>
      <c r="B26" s="8"/>
      <c r="C26" s="46" t="s">
        <v>45</v>
      </c>
      <c r="D26" s="51">
        <v>50</v>
      </c>
      <c r="E26" s="46" t="s">
        <v>45</v>
      </c>
      <c r="F26" s="51">
        <v>50</v>
      </c>
      <c r="G26" s="46" t="s">
        <v>45</v>
      </c>
      <c r="H26" s="66">
        <v>-40</v>
      </c>
      <c r="I26" s="46"/>
      <c r="J26" s="66"/>
      <c r="K26" s="66">
        <v>10</v>
      </c>
    </row>
    <row r="27" spans="1:11" s="2" customFormat="1" ht="17.25" customHeight="1">
      <c r="A27" s="35"/>
      <c r="B27" s="8"/>
      <c r="C27" s="46" t="s">
        <v>58</v>
      </c>
      <c r="D27" s="51">
        <v>10</v>
      </c>
      <c r="E27" s="46" t="s">
        <v>53</v>
      </c>
      <c r="F27" s="51">
        <v>10</v>
      </c>
      <c r="G27" s="46" t="s">
        <v>53</v>
      </c>
      <c r="H27" s="66">
        <v>-10</v>
      </c>
      <c r="I27" s="46"/>
      <c r="J27" s="66"/>
      <c r="K27" s="66">
        <v>10</v>
      </c>
    </row>
    <row r="28" spans="1:11" s="2" customFormat="1" ht="18" customHeight="1">
      <c r="A28" s="35"/>
      <c r="B28" s="8"/>
      <c r="C28" s="46" t="s">
        <v>46</v>
      </c>
      <c r="D28" s="51">
        <v>10</v>
      </c>
      <c r="E28" s="46" t="s">
        <v>46</v>
      </c>
      <c r="F28" s="66">
        <v>10</v>
      </c>
      <c r="G28" s="46" t="s">
        <v>46</v>
      </c>
      <c r="H28" s="66">
        <v>-2</v>
      </c>
      <c r="I28" s="46"/>
      <c r="J28" s="66"/>
      <c r="K28" s="66">
        <v>8</v>
      </c>
    </row>
    <row r="29" spans="1:11" s="2" customFormat="1" ht="19.5" customHeight="1">
      <c r="A29" s="39" t="s">
        <v>9</v>
      </c>
      <c r="B29" s="201" t="s">
        <v>27</v>
      </c>
      <c r="C29" s="172">
        <v>70</v>
      </c>
      <c r="D29" s="209"/>
      <c r="E29" s="172">
        <v>70</v>
      </c>
      <c r="F29" s="173"/>
      <c r="G29" s="138">
        <f>SUM(H30:H31)</f>
        <v>-43</v>
      </c>
      <c r="H29" s="139"/>
      <c r="I29" s="164"/>
      <c r="J29" s="165"/>
      <c r="K29" s="102">
        <f>SUM(E29+G29)</f>
        <v>27</v>
      </c>
    </row>
    <row r="30" spans="1:11" s="2" customFormat="1" ht="19.5" customHeight="1">
      <c r="A30" s="35"/>
      <c r="B30" s="202"/>
      <c r="C30" s="77" t="s">
        <v>63</v>
      </c>
      <c r="D30" s="116">
        <v>40</v>
      </c>
      <c r="E30" s="111" t="s">
        <v>64</v>
      </c>
      <c r="F30" s="112">
        <v>40</v>
      </c>
      <c r="G30" s="113" t="s">
        <v>74</v>
      </c>
      <c r="H30" s="132">
        <v>-40</v>
      </c>
      <c r="I30" s="113"/>
      <c r="J30" s="114"/>
      <c r="K30" s="115"/>
    </row>
    <row r="31" spans="1:11" s="2" customFormat="1" ht="30.75" customHeight="1">
      <c r="A31" s="35"/>
      <c r="B31" s="203"/>
      <c r="C31" s="46" t="s">
        <v>62</v>
      </c>
      <c r="D31" s="27">
        <v>30</v>
      </c>
      <c r="E31" s="46" t="s">
        <v>47</v>
      </c>
      <c r="F31" s="81">
        <v>30</v>
      </c>
      <c r="G31" s="46" t="s">
        <v>75</v>
      </c>
      <c r="H31" s="81">
        <v>-3</v>
      </c>
      <c r="I31" s="46"/>
      <c r="J31" s="81"/>
      <c r="K31" s="81"/>
    </row>
    <row r="32" spans="1:11" s="120" customFormat="1" ht="19.5" customHeight="1">
      <c r="A32" s="118" t="s">
        <v>10</v>
      </c>
      <c r="B32" s="119" t="s">
        <v>40</v>
      </c>
      <c r="C32" s="185">
        <f>SUM(D33:D38)</f>
        <v>462</v>
      </c>
      <c r="D32" s="210"/>
      <c r="E32" s="185">
        <f>SUM(F33:F38)</f>
        <v>462</v>
      </c>
      <c r="F32" s="219"/>
      <c r="G32" s="138">
        <f>SUM(H33:H39)</f>
        <v>-37</v>
      </c>
      <c r="H32" s="139"/>
      <c r="I32" s="138"/>
      <c r="J32" s="139"/>
      <c r="K32" s="107">
        <f>SUM(K34:K37)</f>
        <v>425</v>
      </c>
    </row>
    <row r="33" spans="1:11" s="2" customFormat="1" ht="18" customHeight="1">
      <c r="A33" s="35"/>
      <c r="B33" s="9"/>
      <c r="C33" s="8" t="s">
        <v>65</v>
      </c>
      <c r="D33" s="11">
        <v>45</v>
      </c>
      <c r="E33" s="8" t="s">
        <v>65</v>
      </c>
      <c r="F33" s="82">
        <v>45</v>
      </c>
      <c r="G33" s="8" t="s">
        <v>65</v>
      </c>
      <c r="H33" s="82">
        <v>-45</v>
      </c>
      <c r="I33" s="8"/>
      <c r="J33" s="82"/>
      <c r="K33" s="82">
        <v>0</v>
      </c>
    </row>
    <row r="34" spans="1:11" s="2" customFormat="1" ht="16.5" customHeight="1">
      <c r="A34" s="35"/>
      <c r="B34" s="9"/>
      <c r="C34" s="8" t="s">
        <v>66</v>
      </c>
      <c r="D34" s="11">
        <v>300</v>
      </c>
      <c r="E34" s="8" t="s">
        <v>66</v>
      </c>
      <c r="F34" s="82">
        <v>300</v>
      </c>
      <c r="G34" s="8" t="s">
        <v>66</v>
      </c>
      <c r="H34" s="82">
        <v>-108</v>
      </c>
      <c r="I34" s="8"/>
      <c r="J34" s="82"/>
      <c r="K34" s="82">
        <v>192</v>
      </c>
    </row>
    <row r="35" spans="1:11" s="2" customFormat="1" ht="17.25" customHeight="1">
      <c r="A35" s="35"/>
      <c r="B35" s="9"/>
      <c r="C35" s="8" t="s">
        <v>67</v>
      </c>
      <c r="D35" s="11">
        <v>50</v>
      </c>
      <c r="E35" s="8" t="s">
        <v>67</v>
      </c>
      <c r="F35" s="82">
        <v>50</v>
      </c>
      <c r="G35" s="8" t="s">
        <v>67</v>
      </c>
      <c r="H35" s="82">
        <v>133</v>
      </c>
      <c r="I35" s="8"/>
      <c r="J35" s="82"/>
      <c r="K35" s="82">
        <v>183</v>
      </c>
    </row>
    <row r="36" spans="1:11" s="2" customFormat="1" ht="16.5" customHeight="1">
      <c r="A36" s="37"/>
      <c r="B36" s="9"/>
      <c r="C36" s="46" t="s">
        <v>68</v>
      </c>
      <c r="D36" s="11">
        <v>50</v>
      </c>
      <c r="E36" s="46" t="s">
        <v>68</v>
      </c>
      <c r="F36" s="82">
        <v>50</v>
      </c>
      <c r="G36" s="46" t="s">
        <v>68</v>
      </c>
      <c r="H36" s="82"/>
      <c r="I36" s="46"/>
      <c r="J36" s="82"/>
      <c r="K36" s="82">
        <v>50</v>
      </c>
    </row>
    <row r="37" spans="1:11" s="2" customFormat="1" ht="16.5" customHeight="1">
      <c r="A37" s="37"/>
      <c r="B37" s="9"/>
      <c r="C37" s="46" t="s">
        <v>70</v>
      </c>
      <c r="D37" s="11">
        <v>10</v>
      </c>
      <c r="E37" s="46" t="s">
        <v>70</v>
      </c>
      <c r="F37" s="82">
        <v>10</v>
      </c>
      <c r="G37" s="46" t="s">
        <v>70</v>
      </c>
      <c r="H37" s="82">
        <v>-10</v>
      </c>
      <c r="I37" s="46"/>
      <c r="J37" s="82"/>
      <c r="K37" s="82">
        <v>0</v>
      </c>
    </row>
    <row r="38" spans="1:11" s="2" customFormat="1" ht="30" customHeight="1">
      <c r="A38" s="37"/>
      <c r="B38" s="9"/>
      <c r="C38" s="117" t="s">
        <v>69</v>
      </c>
      <c r="D38" s="11">
        <v>7</v>
      </c>
      <c r="E38" s="117" t="s">
        <v>69</v>
      </c>
      <c r="F38" s="82">
        <v>7</v>
      </c>
      <c r="G38" s="46"/>
      <c r="H38" s="82">
        <v>-7</v>
      </c>
      <c r="I38" s="46"/>
      <c r="J38" s="82"/>
      <c r="K38" s="82">
        <v>7</v>
      </c>
    </row>
    <row r="39" spans="1:11" s="2" customFormat="1" ht="15" customHeight="1">
      <c r="A39" s="105"/>
      <c r="B39" s="20"/>
      <c r="C39" s="20" t="s">
        <v>71</v>
      </c>
      <c r="D39" s="67"/>
      <c r="E39" s="20" t="s">
        <v>72</v>
      </c>
      <c r="F39" s="67"/>
      <c r="G39" s="20" t="s">
        <v>73</v>
      </c>
      <c r="H39" s="67"/>
      <c r="I39" s="20"/>
      <c r="J39" s="67"/>
      <c r="K39" s="67"/>
    </row>
    <row r="40" spans="1:11" s="2" customFormat="1" ht="17.25" customHeight="1" thickBot="1">
      <c r="A40" s="97"/>
      <c r="B40" s="98"/>
      <c r="C40" s="98"/>
      <c r="D40" s="99"/>
      <c r="E40" s="98"/>
      <c r="F40" s="99"/>
      <c r="G40" s="98"/>
      <c r="H40" s="99"/>
      <c r="I40" s="98"/>
      <c r="J40" s="99"/>
      <c r="K40" s="99"/>
    </row>
    <row r="41" spans="1:11" s="4" customFormat="1" ht="21.75" customHeight="1" thickBot="1">
      <c r="A41" s="144" t="s">
        <v>0</v>
      </c>
      <c r="B41" s="145"/>
      <c r="C41" s="148" t="s">
        <v>59</v>
      </c>
      <c r="D41" s="149"/>
      <c r="E41" s="159" t="s">
        <v>60</v>
      </c>
      <c r="F41" s="149"/>
      <c r="G41" s="161" t="s">
        <v>61</v>
      </c>
      <c r="H41" s="161"/>
      <c r="I41" s="161"/>
      <c r="J41" s="161"/>
      <c r="K41" s="152" t="s">
        <v>79</v>
      </c>
    </row>
    <row r="42" spans="1:11" s="4" customFormat="1" ht="19.5" customHeight="1" thickBot="1">
      <c r="A42" s="146"/>
      <c r="B42" s="147"/>
      <c r="C42" s="150"/>
      <c r="D42" s="151"/>
      <c r="E42" s="160"/>
      <c r="F42" s="151"/>
      <c r="G42" s="158" t="s">
        <v>50</v>
      </c>
      <c r="H42" s="158"/>
      <c r="I42" s="162" t="s">
        <v>51</v>
      </c>
      <c r="J42" s="163"/>
      <c r="K42" s="153"/>
    </row>
    <row r="43" spans="1:11" s="2" customFormat="1" ht="18" customHeight="1">
      <c r="A43" s="37"/>
      <c r="B43" s="9"/>
      <c r="C43" s="8"/>
      <c r="D43" s="11"/>
      <c r="E43" s="8"/>
      <c r="F43" s="82"/>
      <c r="G43" s="8"/>
      <c r="H43" s="82"/>
      <c r="I43" s="8"/>
      <c r="J43" s="82"/>
      <c r="K43" s="82"/>
    </row>
    <row r="44" spans="1:11" s="2" customFormat="1" ht="18" customHeight="1">
      <c r="A44" s="37"/>
      <c r="B44" s="9"/>
      <c r="C44" s="8"/>
      <c r="D44" s="11"/>
      <c r="E44" s="8"/>
      <c r="F44" s="82"/>
      <c r="G44" s="8"/>
      <c r="H44" s="82"/>
      <c r="I44" s="8"/>
      <c r="J44" s="82"/>
      <c r="K44" s="82"/>
    </row>
    <row r="45" spans="1:11" s="2" customFormat="1" ht="32.25" customHeight="1">
      <c r="A45" s="37"/>
      <c r="B45" s="9"/>
      <c r="C45" s="46"/>
      <c r="D45" s="82"/>
      <c r="E45" s="46"/>
      <c r="F45" s="11"/>
      <c r="G45" s="8"/>
      <c r="H45" s="82" t="s">
        <v>56</v>
      </c>
      <c r="I45" s="8"/>
      <c r="J45" s="82"/>
      <c r="K45" s="82"/>
    </row>
    <row r="46" spans="1:11" s="2" customFormat="1" ht="18" customHeight="1">
      <c r="A46" s="37"/>
      <c r="B46" s="9"/>
      <c r="C46" s="8"/>
      <c r="D46" s="11"/>
      <c r="E46" s="8"/>
      <c r="F46" s="82"/>
      <c r="G46" s="8"/>
      <c r="H46" s="82"/>
      <c r="I46" s="8"/>
      <c r="J46" s="82"/>
      <c r="K46" s="82"/>
    </row>
    <row r="47" spans="1:11" s="2" customFormat="1" ht="18" customHeight="1">
      <c r="A47" s="37"/>
      <c r="B47" s="9"/>
      <c r="C47" s="8"/>
      <c r="D47" s="11"/>
      <c r="E47" s="8"/>
      <c r="F47" s="82"/>
      <c r="G47" s="8"/>
      <c r="H47" s="82"/>
      <c r="I47" s="8"/>
      <c r="J47" s="82"/>
      <c r="K47" s="82"/>
    </row>
    <row r="48" spans="1:11" s="2" customFormat="1" ht="18" customHeight="1">
      <c r="A48" s="37"/>
      <c r="B48" s="9"/>
      <c r="C48" s="76"/>
      <c r="D48" s="11"/>
      <c r="E48" s="71"/>
      <c r="F48" s="82"/>
      <c r="G48" s="71"/>
      <c r="H48" s="68"/>
      <c r="I48" s="71"/>
      <c r="J48" s="68"/>
      <c r="K48" s="68"/>
    </row>
    <row r="49" spans="1:11" s="120" customFormat="1" ht="20.25" customHeight="1">
      <c r="A49" s="118" t="s">
        <v>11</v>
      </c>
      <c r="B49" s="119" t="s">
        <v>15</v>
      </c>
      <c r="C49" s="185">
        <v>168</v>
      </c>
      <c r="D49" s="210"/>
      <c r="E49" s="185">
        <v>168</v>
      </c>
      <c r="F49" s="219"/>
      <c r="G49" s="211">
        <v>-63</v>
      </c>
      <c r="H49" s="139"/>
      <c r="I49" s="211"/>
      <c r="J49" s="139"/>
      <c r="K49" s="107">
        <f>SUM(E49+G49)</f>
        <v>105</v>
      </c>
    </row>
    <row r="50" spans="1:11" s="2" customFormat="1" ht="19.5" customHeight="1">
      <c r="A50" s="35"/>
      <c r="B50" s="10"/>
      <c r="C50" s="8"/>
      <c r="D50" s="11"/>
      <c r="E50" s="8"/>
      <c r="F50" s="82"/>
      <c r="G50" s="84"/>
      <c r="H50" s="12"/>
      <c r="I50" s="84"/>
      <c r="J50" s="12"/>
      <c r="K50" s="12"/>
    </row>
    <row r="51" spans="1:11" s="2" customFormat="1" ht="20.25" customHeight="1">
      <c r="A51" s="39" t="s">
        <v>16</v>
      </c>
      <c r="B51" s="59"/>
      <c r="C51" s="172" t="s">
        <v>56</v>
      </c>
      <c r="D51" s="209"/>
      <c r="E51" s="172" t="s">
        <v>56</v>
      </c>
      <c r="F51" s="173"/>
      <c r="G51" s="164" t="s">
        <v>56</v>
      </c>
      <c r="H51" s="165"/>
      <c r="I51" s="164"/>
      <c r="J51" s="165"/>
      <c r="K51" s="110" t="s">
        <v>57</v>
      </c>
    </row>
    <row r="52" spans="1:11" s="2" customFormat="1" ht="21" customHeight="1">
      <c r="A52" s="36"/>
      <c r="B52" s="17"/>
      <c r="C52" s="55" t="s">
        <v>76</v>
      </c>
      <c r="D52" s="128">
        <v>168</v>
      </c>
      <c r="E52" s="55" t="s">
        <v>77</v>
      </c>
      <c r="F52" s="128">
        <v>168</v>
      </c>
      <c r="G52" s="55" t="s">
        <v>76</v>
      </c>
      <c r="H52" s="128">
        <v>-63</v>
      </c>
      <c r="I52" s="172"/>
      <c r="J52" s="220"/>
      <c r="K52" s="104">
        <v>105</v>
      </c>
    </row>
    <row r="53" spans="1:11" s="2" customFormat="1" ht="21" customHeight="1">
      <c r="A53" s="39" t="s">
        <v>36</v>
      </c>
      <c r="B53" s="204" t="s">
        <v>35</v>
      </c>
      <c r="C53" s="207" t="s">
        <v>56</v>
      </c>
      <c r="D53" s="208"/>
      <c r="E53" s="207" t="s">
        <v>56</v>
      </c>
      <c r="F53" s="222"/>
      <c r="G53" s="164"/>
      <c r="H53" s="165"/>
      <c r="I53" s="164"/>
      <c r="J53" s="165"/>
      <c r="K53" s="110" t="s">
        <v>56</v>
      </c>
    </row>
    <row r="54" spans="1:11" s="2" customFormat="1" ht="18.75" customHeight="1">
      <c r="A54" s="35"/>
      <c r="B54" s="205"/>
      <c r="C54" s="53" t="s">
        <v>48</v>
      </c>
      <c r="D54" s="73" t="s">
        <v>56</v>
      </c>
      <c r="E54" s="53" t="s">
        <v>48</v>
      </c>
      <c r="F54" s="73" t="s">
        <v>56</v>
      </c>
      <c r="G54" s="53"/>
      <c r="H54" s="83"/>
      <c r="I54" s="53"/>
      <c r="J54" s="83"/>
      <c r="K54" s="83"/>
    </row>
    <row r="55" spans="1:11" s="2" customFormat="1" ht="17.25" customHeight="1">
      <c r="A55" s="36"/>
      <c r="B55" s="206"/>
      <c r="C55" s="72"/>
      <c r="D55" s="68"/>
      <c r="E55" s="72"/>
      <c r="F55" s="68"/>
      <c r="G55" s="72"/>
      <c r="H55" s="68"/>
      <c r="I55" s="72"/>
      <c r="J55" s="68"/>
      <c r="K55" s="68"/>
    </row>
    <row r="56" spans="1:11" s="2" customFormat="1" ht="21" customHeight="1">
      <c r="A56" s="39" t="s">
        <v>17</v>
      </c>
      <c r="B56" s="201" t="s">
        <v>20</v>
      </c>
      <c r="C56" s="172" t="s">
        <v>56</v>
      </c>
      <c r="D56" s="175"/>
      <c r="E56" s="172" t="s">
        <v>56</v>
      </c>
      <c r="F56" s="186"/>
      <c r="G56" s="164"/>
      <c r="H56" s="165"/>
      <c r="I56" s="164"/>
      <c r="J56" s="165"/>
      <c r="K56" s="110" t="s">
        <v>56</v>
      </c>
    </row>
    <row r="57" spans="1:11" s="2" customFormat="1" ht="18" customHeight="1">
      <c r="A57" s="37"/>
      <c r="B57" s="202"/>
      <c r="C57" s="77" t="s">
        <v>49</v>
      </c>
      <c r="D57" s="78">
        <v>50</v>
      </c>
      <c r="E57" s="77" t="s">
        <v>49</v>
      </c>
      <c r="F57" s="78">
        <v>50</v>
      </c>
      <c r="G57" s="85"/>
      <c r="H57" s="86"/>
      <c r="I57" s="85"/>
      <c r="J57" s="86"/>
      <c r="K57" s="86"/>
    </row>
    <row r="58" spans="1:11" s="2" customFormat="1" ht="16.5" customHeight="1">
      <c r="A58" s="47"/>
      <c r="B58" s="203"/>
      <c r="C58" s="53"/>
      <c r="D58" s="51"/>
      <c r="E58" s="53"/>
      <c r="F58" s="66"/>
      <c r="G58" s="53"/>
      <c r="H58" s="66"/>
      <c r="I58" s="53"/>
      <c r="J58" s="66"/>
      <c r="K58" s="66"/>
    </row>
    <row r="59" spans="1:11" s="2" customFormat="1" ht="19.5" customHeight="1">
      <c r="A59" s="109" t="s">
        <v>5</v>
      </c>
      <c r="B59" s="108" t="s">
        <v>18</v>
      </c>
      <c r="C59" s="184" t="s">
        <v>56</v>
      </c>
      <c r="D59" s="185"/>
      <c r="E59" s="184" t="s">
        <v>56</v>
      </c>
      <c r="F59" s="184"/>
      <c r="G59" s="164"/>
      <c r="H59" s="165"/>
      <c r="I59" s="164"/>
      <c r="J59" s="165"/>
      <c r="K59" s="107" t="s">
        <v>56</v>
      </c>
    </row>
    <row r="60" spans="1:11" s="2" customFormat="1" ht="19.5" customHeight="1">
      <c r="A60" s="39" t="s">
        <v>14</v>
      </c>
      <c r="B60" s="59" t="s">
        <v>29</v>
      </c>
      <c r="C60" s="171"/>
      <c r="D60" s="176"/>
      <c r="E60" s="171"/>
      <c r="F60" s="171"/>
      <c r="G60" s="164"/>
      <c r="H60" s="165"/>
      <c r="I60" s="164"/>
      <c r="J60" s="165"/>
      <c r="K60" s="102"/>
    </row>
    <row r="61" spans="1:11" s="2" customFormat="1" ht="17.25" customHeight="1">
      <c r="A61" s="36"/>
      <c r="B61" s="79"/>
      <c r="C61" s="74"/>
      <c r="D61" s="70"/>
      <c r="E61" s="190"/>
      <c r="F61" s="217"/>
      <c r="G61" s="190"/>
      <c r="H61" s="217"/>
      <c r="I61" s="190"/>
      <c r="J61" s="217"/>
      <c r="K61" s="102"/>
    </row>
    <row r="62" spans="1:11" s="2" customFormat="1" ht="19.5" customHeight="1">
      <c r="A62" s="39" t="s">
        <v>9</v>
      </c>
      <c r="B62" s="20" t="s">
        <v>19</v>
      </c>
      <c r="C62" s="176" t="s">
        <v>56</v>
      </c>
      <c r="D62" s="177"/>
      <c r="E62" s="176" t="s">
        <v>56</v>
      </c>
      <c r="F62" s="187"/>
      <c r="G62" s="164"/>
      <c r="H62" s="165"/>
      <c r="I62" s="164"/>
      <c r="J62" s="165"/>
      <c r="K62" s="110" t="s">
        <v>56</v>
      </c>
    </row>
    <row r="63" spans="1:11" s="2" customFormat="1" ht="18" customHeight="1">
      <c r="A63" s="35"/>
      <c r="B63" s="50"/>
      <c r="C63" s="29" t="s">
        <v>52</v>
      </c>
      <c r="D63" s="28" t="s">
        <v>56</v>
      </c>
      <c r="E63" s="29" t="s">
        <v>52</v>
      </c>
      <c r="F63" s="88" t="s">
        <v>56</v>
      </c>
      <c r="G63" s="29"/>
      <c r="H63" s="87"/>
      <c r="I63" s="29"/>
      <c r="J63" s="87"/>
      <c r="K63" s="87"/>
    </row>
    <row r="64" spans="1:11" s="2" customFormat="1" ht="18" customHeight="1">
      <c r="A64" s="35"/>
      <c r="B64" s="50"/>
      <c r="C64" s="29"/>
      <c r="D64" s="28"/>
      <c r="E64" s="29"/>
      <c r="F64" s="89"/>
      <c r="G64" s="29"/>
      <c r="H64" s="87"/>
      <c r="I64" s="29"/>
      <c r="J64" s="87"/>
      <c r="K64" s="87"/>
    </row>
    <row r="65" spans="1:11" s="2" customFormat="1" ht="19.5" customHeight="1">
      <c r="A65" s="39" t="s">
        <v>10</v>
      </c>
      <c r="B65" s="67" t="s">
        <v>32</v>
      </c>
      <c r="C65" s="169"/>
      <c r="D65" s="170"/>
      <c r="E65" s="169"/>
      <c r="F65" s="221"/>
      <c r="G65" s="164"/>
      <c r="H65" s="165"/>
      <c r="I65" s="164"/>
      <c r="J65" s="165"/>
      <c r="K65" s="102"/>
    </row>
    <row r="66" spans="1:11" s="2" customFormat="1" ht="19.5" customHeight="1">
      <c r="A66" s="36"/>
      <c r="B66" s="68"/>
      <c r="C66" s="55"/>
      <c r="D66" s="52"/>
      <c r="E66" s="55"/>
      <c r="F66" s="69"/>
      <c r="G66" s="55"/>
      <c r="H66" s="69"/>
      <c r="I66" s="55"/>
      <c r="J66" s="69"/>
      <c r="K66" s="69"/>
    </row>
    <row r="67" spans="1:11" s="2" customFormat="1" ht="31.5" customHeight="1">
      <c r="A67" s="40" t="s">
        <v>41</v>
      </c>
      <c r="B67" s="19" t="s">
        <v>42</v>
      </c>
      <c r="C67" s="166">
        <v>0</v>
      </c>
      <c r="D67" s="168"/>
      <c r="E67" s="166">
        <v>0</v>
      </c>
      <c r="F67" s="178"/>
      <c r="G67" s="164"/>
      <c r="H67" s="165"/>
      <c r="I67" s="164"/>
      <c r="J67" s="165"/>
      <c r="K67" s="102">
        <v>0</v>
      </c>
    </row>
    <row r="68" spans="1:11" s="2" customFormat="1" ht="19.5" customHeight="1">
      <c r="A68" s="39" t="s">
        <v>21</v>
      </c>
      <c r="B68" s="42" t="s">
        <v>23</v>
      </c>
      <c r="C68" s="169"/>
      <c r="D68" s="183"/>
      <c r="E68" s="169"/>
      <c r="F68" s="174"/>
      <c r="G68" s="164"/>
      <c r="H68" s="165"/>
      <c r="I68" s="164"/>
      <c r="J68" s="165"/>
      <c r="K68" s="102"/>
    </row>
    <row r="69" spans="1:11" s="2" customFormat="1" ht="19.5" customHeight="1">
      <c r="A69" s="39" t="s">
        <v>4</v>
      </c>
      <c r="B69" s="12" t="s">
        <v>22</v>
      </c>
      <c r="C69" s="169"/>
      <c r="D69" s="183"/>
      <c r="E69" s="169"/>
      <c r="F69" s="174"/>
      <c r="G69" s="169"/>
      <c r="H69" s="174"/>
      <c r="I69" s="169"/>
      <c r="J69" s="174"/>
      <c r="K69" s="103"/>
    </row>
    <row r="70" spans="1:11" s="2" customFormat="1" ht="20.25" customHeight="1">
      <c r="A70" s="38" t="s">
        <v>6</v>
      </c>
      <c r="B70" s="18" t="s">
        <v>24</v>
      </c>
      <c r="C70" s="169"/>
      <c r="D70" s="183"/>
      <c r="E70" s="169"/>
      <c r="F70" s="174"/>
      <c r="G70" s="164"/>
      <c r="H70" s="165"/>
      <c r="I70" s="164"/>
      <c r="J70" s="165"/>
      <c r="K70" s="102"/>
    </row>
    <row r="71" spans="1:11" s="2" customFormat="1" ht="20.25" customHeight="1">
      <c r="A71" s="41"/>
      <c r="B71" s="57" t="s">
        <v>33</v>
      </c>
      <c r="C71" s="166" t="s">
        <v>56</v>
      </c>
      <c r="D71" s="167"/>
      <c r="E71" s="166" t="s">
        <v>56</v>
      </c>
      <c r="F71" s="182"/>
      <c r="G71" s="138" t="s">
        <v>56</v>
      </c>
      <c r="H71" s="139"/>
      <c r="I71" s="138" t="s">
        <v>56</v>
      </c>
      <c r="J71" s="139"/>
      <c r="K71" s="107">
        <f>SUM(E71:G71:I71)</f>
        <v>0</v>
      </c>
    </row>
    <row r="72" spans="1:11" s="2" customFormat="1" ht="20.25" customHeight="1">
      <c r="A72" s="35"/>
      <c r="B72" s="57" t="s">
        <v>34</v>
      </c>
      <c r="C72" s="179"/>
      <c r="D72" s="181"/>
      <c r="E72" s="179"/>
      <c r="F72" s="180"/>
      <c r="G72" s="138"/>
      <c r="H72" s="139"/>
      <c r="I72" s="138"/>
      <c r="J72" s="139"/>
      <c r="K72" s="107"/>
    </row>
    <row r="73" spans="1:11" s="2" customFormat="1" ht="21.75" customHeight="1">
      <c r="A73" s="41"/>
      <c r="B73" s="100" t="s">
        <v>25</v>
      </c>
      <c r="C73" s="166">
        <v>1400</v>
      </c>
      <c r="D73" s="167"/>
      <c r="E73" s="166">
        <v>1400</v>
      </c>
      <c r="F73" s="182"/>
      <c r="G73" s="138">
        <f>SUM(G9)</f>
        <v>-531</v>
      </c>
      <c r="H73" s="139"/>
      <c r="I73" s="138" t="s">
        <v>56</v>
      </c>
      <c r="J73" s="139"/>
      <c r="K73" s="107">
        <f>SUM(E73+G73)</f>
        <v>869</v>
      </c>
    </row>
    <row r="74" spans="1:11" s="2" customFormat="1" ht="7.5" customHeight="1">
      <c r="A74" s="23"/>
      <c r="B74" s="48"/>
      <c r="C74" s="23"/>
      <c r="D74" s="23"/>
      <c r="E74" s="23"/>
      <c r="F74" s="23"/>
      <c r="G74" s="23"/>
      <c r="H74" s="23"/>
      <c r="I74" s="23"/>
      <c r="J74" s="23"/>
      <c r="K74" s="23"/>
    </row>
    <row r="75" spans="1:11" s="2" customFormat="1" ht="30" customHeight="1">
      <c r="A75" s="23"/>
      <c r="B75" s="48"/>
      <c r="C75" s="23"/>
      <c r="D75" s="23"/>
      <c r="E75" s="23"/>
      <c r="F75" s="23"/>
      <c r="G75" s="23"/>
      <c r="H75" s="23"/>
      <c r="I75" s="23"/>
      <c r="J75" s="23"/>
      <c r="K75" s="23"/>
    </row>
    <row r="76" spans="1:11" s="2" customFormat="1" ht="30" customHeight="1">
      <c r="A76" s="23"/>
      <c r="B76" s="48"/>
      <c r="C76" s="23"/>
      <c r="D76" s="23"/>
      <c r="E76" s="23"/>
      <c r="F76" s="23"/>
      <c r="G76" s="23"/>
      <c r="H76" s="23"/>
      <c r="I76" s="23"/>
      <c r="J76" s="23"/>
      <c r="K76" s="23"/>
    </row>
    <row r="77" spans="1:11" s="2" customFormat="1" ht="17.45" customHeight="1">
      <c r="A77" s="22"/>
      <c r="B77" s="15"/>
      <c r="C77" s="6"/>
      <c r="D77" s="6"/>
      <c r="E77" s="6"/>
      <c r="F77" s="6"/>
      <c r="G77" s="6"/>
      <c r="H77" s="6"/>
      <c r="I77" s="6"/>
      <c r="J77" s="6"/>
      <c r="K77" s="6"/>
    </row>
    <row r="78" spans="1:11" s="2" customFormat="1" ht="17.45" customHeight="1">
      <c r="A78" s="22"/>
      <c r="B78" s="15"/>
      <c r="C78" s="6"/>
      <c r="D78" s="6"/>
      <c r="E78" s="6"/>
      <c r="F78" s="6"/>
      <c r="G78" s="6"/>
      <c r="H78" s="6"/>
      <c r="I78" s="6"/>
      <c r="J78" s="6"/>
      <c r="K78" s="6"/>
    </row>
    <row r="79" spans="1:11" s="2" customFormat="1" ht="17.45" customHeight="1">
      <c r="A79" s="22"/>
      <c r="B79" s="15"/>
      <c r="C79" s="6"/>
      <c r="D79" s="6"/>
      <c r="E79" s="6"/>
      <c r="F79" s="6"/>
      <c r="G79" s="6"/>
      <c r="H79" s="6"/>
      <c r="I79" s="6"/>
      <c r="J79" s="6"/>
      <c r="K79" s="6"/>
    </row>
    <row r="80" spans="1:11" s="2" customFormat="1" ht="17.45" customHeight="1">
      <c r="A80" s="22"/>
      <c r="B80" s="15"/>
      <c r="C80" s="6"/>
      <c r="D80" s="6"/>
      <c r="E80" s="6"/>
      <c r="F80" s="6"/>
      <c r="G80" s="6"/>
      <c r="H80" s="6"/>
      <c r="I80" s="6"/>
      <c r="J80" s="6"/>
      <c r="K80" s="6"/>
    </row>
    <row r="81" spans="1:11" s="2" customFormat="1" ht="17.45" customHeight="1">
      <c r="A81" s="22"/>
      <c r="B81" s="15"/>
      <c r="C81" s="6"/>
      <c r="D81" s="6"/>
      <c r="E81" s="6"/>
      <c r="F81" s="6"/>
      <c r="G81" s="6"/>
      <c r="H81" s="6"/>
      <c r="I81" s="6"/>
      <c r="J81" s="6"/>
      <c r="K81" s="6"/>
    </row>
    <row r="82" spans="1:11" s="2" customFormat="1" ht="17.45" customHeight="1">
      <c r="A82" s="22"/>
      <c r="B82" s="15"/>
      <c r="C82" s="6"/>
      <c r="D82" s="6"/>
      <c r="E82" s="6"/>
      <c r="F82" s="6"/>
      <c r="G82" s="6"/>
      <c r="H82" s="6"/>
      <c r="I82" s="6"/>
      <c r="J82" s="6"/>
      <c r="K82" s="6"/>
    </row>
    <row r="83" spans="1:11" s="2" customFormat="1" ht="18" customHeight="1">
      <c r="A83" s="22"/>
      <c r="B83" s="7"/>
      <c r="C83" s="43"/>
      <c r="D83" s="43"/>
      <c r="E83" s="43"/>
      <c r="F83" s="43"/>
      <c r="G83" s="43"/>
      <c r="H83" s="43"/>
      <c r="I83" s="43"/>
      <c r="J83" s="43"/>
      <c r="K83" s="43"/>
    </row>
    <row r="84" spans="1:11" s="2" customFormat="1" ht="18" customHeight="1">
      <c r="A84" s="22"/>
      <c r="B84" s="7"/>
      <c r="C84" s="43"/>
      <c r="D84" s="43"/>
      <c r="E84" s="43"/>
      <c r="F84" s="43"/>
      <c r="G84" s="43"/>
      <c r="H84" s="43"/>
      <c r="I84" s="43"/>
      <c r="J84" s="43"/>
      <c r="K84" s="43"/>
    </row>
    <row r="85" spans="1:11" s="2" customFormat="1" ht="13.15" customHeight="1">
      <c r="A85" s="22"/>
      <c r="B85" s="7"/>
      <c r="C85" s="6"/>
      <c r="D85" s="6"/>
      <c r="E85" s="6"/>
      <c r="F85" s="6"/>
      <c r="G85" s="6"/>
      <c r="H85" s="6"/>
      <c r="I85" s="6"/>
      <c r="J85" s="6"/>
      <c r="K85" s="6"/>
    </row>
    <row r="86" spans="1:11" s="2" customFormat="1" ht="13.15" customHeight="1">
      <c r="A86" s="22"/>
      <c r="B86" s="7"/>
      <c r="C86" s="6"/>
      <c r="D86" s="6"/>
      <c r="E86" s="6"/>
      <c r="F86" s="6"/>
      <c r="G86" s="6"/>
      <c r="H86" s="6"/>
      <c r="I86" s="6"/>
      <c r="J86" s="6"/>
      <c r="K86" s="6"/>
    </row>
    <row r="87" spans="1:11" s="2" customFormat="1">
      <c r="A87" s="22"/>
      <c r="B87" s="7"/>
      <c r="C87" s="6"/>
      <c r="D87" s="6"/>
      <c r="E87" s="6"/>
      <c r="F87" s="6"/>
      <c r="G87" s="6"/>
      <c r="H87" s="6"/>
      <c r="I87" s="6"/>
      <c r="J87" s="6"/>
      <c r="K87" s="6"/>
    </row>
    <row r="88" spans="1:11" s="2" customFormat="1">
      <c r="A88" s="22"/>
      <c r="B88" s="7"/>
      <c r="C88" s="6"/>
      <c r="D88" s="6"/>
      <c r="E88" s="6"/>
      <c r="F88" s="6"/>
      <c r="G88" s="6"/>
      <c r="H88" s="6"/>
      <c r="I88" s="6"/>
      <c r="J88" s="6"/>
      <c r="K88" s="6"/>
    </row>
    <row r="89" spans="1:11" s="2" customFormat="1">
      <c r="A89" s="22"/>
      <c r="B89" s="7"/>
      <c r="C89" s="6"/>
      <c r="D89" s="6"/>
      <c r="E89" s="6"/>
      <c r="F89" s="6"/>
      <c r="G89" s="6"/>
      <c r="H89" s="6"/>
      <c r="I89" s="6"/>
      <c r="J89" s="6"/>
      <c r="K89" s="6"/>
    </row>
    <row r="91" spans="1:11" ht="13.15" customHeight="1"/>
    <row r="98" ht="13.15" customHeight="1"/>
    <row r="100" ht="15.6" customHeight="1"/>
    <row r="101" ht="10.15" customHeight="1"/>
    <row r="102" ht="13.15" customHeight="1"/>
    <row r="103" ht="13.15" customHeight="1"/>
    <row r="104" ht="22.9" customHeight="1"/>
    <row r="105" ht="15.6" customHeight="1"/>
    <row r="106" ht="27" customHeight="1"/>
    <row r="107" ht="25.9" customHeight="1"/>
    <row r="108" ht="27" customHeight="1"/>
    <row r="109" ht="26.45" customHeight="1"/>
    <row r="110" ht="13.15" customHeight="1"/>
    <row r="112" ht="85.9" customHeight="1"/>
    <row r="115" ht="13.15" customHeight="1"/>
    <row r="117" ht="20.45" customHeight="1"/>
    <row r="118" ht="17.45" customHeight="1"/>
    <row r="119" ht="15.6" customHeight="1"/>
    <row r="126" ht="13.15" customHeight="1"/>
    <row r="132" spans="1:11" ht="13.15" customHeight="1"/>
    <row r="133" spans="1:11" ht="13.15" customHeight="1"/>
    <row r="134" spans="1:11" ht="37.9" customHeight="1"/>
    <row r="135" spans="1:11" ht="21" customHeight="1"/>
    <row r="138" spans="1:11" ht="4.9000000000000004" customHeight="1"/>
    <row r="139" spans="1:11" s="4" customFormat="1">
      <c r="A139" s="22"/>
      <c r="B139" s="7"/>
      <c r="C139" s="6"/>
      <c r="D139" s="6"/>
      <c r="E139" s="6"/>
      <c r="F139" s="6"/>
      <c r="G139" s="6"/>
      <c r="H139" s="6"/>
      <c r="I139" s="6"/>
      <c r="J139" s="6"/>
      <c r="K139" s="6"/>
    </row>
    <row r="140" spans="1:11" s="4" customFormat="1" ht="24.6" customHeight="1">
      <c r="A140" s="22"/>
      <c r="B140" s="7"/>
      <c r="C140" s="6"/>
      <c r="D140" s="6"/>
      <c r="E140" s="6"/>
      <c r="F140" s="6"/>
      <c r="G140" s="6"/>
      <c r="H140" s="6"/>
      <c r="I140" s="6"/>
      <c r="J140" s="6"/>
      <c r="K140" s="6"/>
    </row>
    <row r="141" spans="1:11" s="4" customFormat="1">
      <c r="A141" s="22"/>
      <c r="B141" s="7"/>
      <c r="C141" s="6"/>
      <c r="D141" s="6"/>
      <c r="E141" s="6"/>
      <c r="F141" s="6"/>
      <c r="G141" s="6"/>
      <c r="H141" s="6"/>
      <c r="I141" s="6"/>
      <c r="J141" s="6"/>
      <c r="K141" s="6"/>
    </row>
    <row r="142" spans="1:11" s="4" customFormat="1" ht="16.899999999999999" customHeight="1">
      <c r="A142" s="22"/>
      <c r="B142" s="7"/>
      <c r="C142" s="6"/>
      <c r="D142" s="6"/>
      <c r="E142" s="6"/>
      <c r="F142" s="6"/>
      <c r="G142" s="6"/>
      <c r="H142" s="6"/>
      <c r="I142" s="6"/>
      <c r="J142" s="6"/>
      <c r="K142" s="6"/>
    </row>
    <row r="143" spans="1:11" s="4" customFormat="1" ht="17.45" customHeight="1">
      <c r="A143" s="22"/>
      <c r="B143" s="7"/>
      <c r="C143" s="6"/>
      <c r="D143" s="6"/>
      <c r="E143" s="6"/>
      <c r="F143" s="6"/>
      <c r="G143" s="6"/>
      <c r="H143" s="6"/>
      <c r="I143" s="6"/>
      <c r="J143" s="6"/>
      <c r="K143" s="6"/>
    </row>
    <row r="144" spans="1:11" s="4" customFormat="1" ht="28.15" customHeight="1">
      <c r="A144" s="22"/>
      <c r="B144" s="7"/>
      <c r="C144" s="6"/>
      <c r="D144" s="6"/>
      <c r="E144" s="6"/>
      <c r="F144" s="6"/>
      <c r="G144" s="6"/>
      <c r="H144" s="6"/>
      <c r="I144" s="6"/>
      <c r="J144" s="6"/>
      <c r="K144" s="6"/>
    </row>
    <row r="145" spans="1:11" s="4" customFormat="1" ht="4.9000000000000004" customHeight="1">
      <c r="A145" s="22"/>
      <c r="B145" s="7"/>
      <c r="C145" s="6"/>
      <c r="D145" s="6"/>
      <c r="E145" s="6"/>
      <c r="F145" s="6"/>
      <c r="G145" s="6"/>
      <c r="H145" s="6"/>
      <c r="I145" s="6"/>
      <c r="J145" s="6"/>
      <c r="K145" s="6"/>
    </row>
    <row r="146" spans="1:11" s="4" customFormat="1" ht="27" customHeight="1">
      <c r="A146" s="22"/>
      <c r="B146" s="7"/>
      <c r="C146" s="6"/>
      <c r="D146" s="6"/>
      <c r="E146" s="6"/>
      <c r="F146" s="6"/>
      <c r="G146" s="6"/>
      <c r="H146" s="6"/>
      <c r="I146" s="6"/>
      <c r="J146" s="6"/>
      <c r="K146" s="6"/>
    </row>
    <row r="147" spans="1:11" ht="5.45" customHeight="1"/>
    <row r="148" spans="1:11" s="5" customFormat="1" ht="32.450000000000003" customHeight="1">
      <c r="A148" s="22"/>
      <c r="B148" s="7"/>
      <c r="C148" s="6"/>
      <c r="D148" s="6"/>
      <c r="E148" s="6"/>
      <c r="F148" s="6"/>
      <c r="G148" s="6"/>
      <c r="H148" s="6"/>
      <c r="I148" s="6"/>
      <c r="J148" s="6"/>
      <c r="K148" s="6"/>
    </row>
  </sheetData>
  <sheetProtection scenarios="1"/>
  <mergeCells count="139">
    <mergeCell ref="I21:J21"/>
    <mergeCell ref="I22:J22"/>
    <mergeCell ref="G71:H71"/>
    <mergeCell ref="G72:H72"/>
    <mergeCell ref="G73:H73"/>
    <mergeCell ref="G59:H59"/>
    <mergeCell ref="G60:H60"/>
    <mergeCell ref="G61:H61"/>
    <mergeCell ref="K41:K42"/>
    <mergeCell ref="I71:J71"/>
    <mergeCell ref="I72:J72"/>
    <mergeCell ref="I73:J73"/>
    <mergeCell ref="I59:J59"/>
    <mergeCell ref="I60:J60"/>
    <mergeCell ref="I61:J61"/>
    <mergeCell ref="I62:J62"/>
    <mergeCell ref="I65:J65"/>
    <mergeCell ref="I67:J67"/>
    <mergeCell ref="I68:J68"/>
    <mergeCell ref="I69:J69"/>
    <mergeCell ref="I70:J70"/>
    <mergeCell ref="I42:J42"/>
    <mergeCell ref="I49:J49"/>
    <mergeCell ref="I51:J51"/>
    <mergeCell ref="G62:H62"/>
    <mergeCell ref="G65:H65"/>
    <mergeCell ref="G67:H67"/>
    <mergeCell ref="G68:H68"/>
    <mergeCell ref="G69:H69"/>
    <mergeCell ref="G70:H70"/>
    <mergeCell ref="E22:F22"/>
    <mergeCell ref="E61:F61"/>
    <mergeCell ref="I56:J56"/>
    <mergeCell ref="E24:F24"/>
    <mergeCell ref="E32:F32"/>
    <mergeCell ref="I23:J23"/>
    <mergeCell ref="I24:J24"/>
    <mergeCell ref="I29:J29"/>
    <mergeCell ref="I32:J32"/>
    <mergeCell ref="I52:J52"/>
    <mergeCell ref="I53:J53"/>
    <mergeCell ref="E65:F65"/>
    <mergeCell ref="E53:F53"/>
    <mergeCell ref="E59:F59"/>
    <mergeCell ref="E49:F49"/>
    <mergeCell ref="G29:H29"/>
    <mergeCell ref="G32:H32"/>
    <mergeCell ref="G42:H42"/>
    <mergeCell ref="G49:H49"/>
    <mergeCell ref="G51:H51"/>
    <mergeCell ref="G53:H53"/>
    <mergeCell ref="G56:H56"/>
    <mergeCell ref="C41:D42"/>
    <mergeCell ref="E29:F29"/>
    <mergeCell ref="G41:J41"/>
    <mergeCell ref="E41:F42"/>
    <mergeCell ref="B11:B12"/>
    <mergeCell ref="G21:H21"/>
    <mergeCell ref="G22:H22"/>
    <mergeCell ref="G23:H23"/>
    <mergeCell ref="G24:H24"/>
    <mergeCell ref="C21:D21"/>
    <mergeCell ref="E23:F23"/>
    <mergeCell ref="E11:F11"/>
    <mergeCell ref="E20:F20"/>
    <mergeCell ref="E16:F16"/>
    <mergeCell ref="C11:D11"/>
    <mergeCell ref="E19:F19"/>
    <mergeCell ref="E21:F21"/>
    <mergeCell ref="G11:H11"/>
    <mergeCell ref="G16:H16"/>
    <mergeCell ref="G19:H19"/>
    <mergeCell ref="E56:F56"/>
    <mergeCell ref="C69:D69"/>
    <mergeCell ref="E62:F62"/>
    <mergeCell ref="B16:B18"/>
    <mergeCell ref="C16:D16"/>
    <mergeCell ref="C19:D19"/>
    <mergeCell ref="C24:D24"/>
    <mergeCell ref="C22:D22"/>
    <mergeCell ref="C23:D23"/>
    <mergeCell ref="C20:D20"/>
    <mergeCell ref="B56:B58"/>
    <mergeCell ref="B53:B55"/>
    <mergeCell ref="C53:D53"/>
    <mergeCell ref="C51:D51"/>
    <mergeCell ref="C32:D32"/>
    <mergeCell ref="C49:D49"/>
    <mergeCell ref="B29:B31"/>
    <mergeCell ref="C29:D29"/>
    <mergeCell ref="A41:B42"/>
    <mergeCell ref="I11:J11"/>
    <mergeCell ref="I16:J16"/>
    <mergeCell ref="I19:J19"/>
    <mergeCell ref="I20:J20"/>
    <mergeCell ref="C73:D73"/>
    <mergeCell ref="C67:D67"/>
    <mergeCell ref="C65:D65"/>
    <mergeCell ref="E60:F60"/>
    <mergeCell ref="E51:F51"/>
    <mergeCell ref="E69:F69"/>
    <mergeCell ref="C56:D56"/>
    <mergeCell ref="C62:D62"/>
    <mergeCell ref="E67:F67"/>
    <mergeCell ref="E72:F72"/>
    <mergeCell ref="E70:F70"/>
    <mergeCell ref="C72:D72"/>
    <mergeCell ref="E71:F71"/>
    <mergeCell ref="C71:D71"/>
    <mergeCell ref="E68:F68"/>
    <mergeCell ref="C68:D68"/>
    <mergeCell ref="E73:F73"/>
    <mergeCell ref="C60:D60"/>
    <mergeCell ref="C70:D70"/>
    <mergeCell ref="C59:D59"/>
    <mergeCell ref="A4:K4"/>
    <mergeCell ref="A6:K6"/>
    <mergeCell ref="C5:D5"/>
    <mergeCell ref="A2:K2"/>
    <mergeCell ref="E10:F10"/>
    <mergeCell ref="E5:F5"/>
    <mergeCell ref="G1:H1"/>
    <mergeCell ref="G5:H5"/>
    <mergeCell ref="I1:K1"/>
    <mergeCell ref="I5:K5"/>
    <mergeCell ref="A7:B8"/>
    <mergeCell ref="C7:D8"/>
    <mergeCell ref="K7:K8"/>
    <mergeCell ref="E9:F9"/>
    <mergeCell ref="C9:D9"/>
    <mergeCell ref="C10:D10"/>
    <mergeCell ref="G8:H8"/>
    <mergeCell ref="G9:H9"/>
    <mergeCell ref="G10:H10"/>
    <mergeCell ref="E7:F8"/>
    <mergeCell ref="G7:J7"/>
    <mergeCell ref="I8:J8"/>
    <mergeCell ref="I9:J9"/>
    <mergeCell ref="I10:J10"/>
  </mergeCells>
  <phoneticPr fontId="0" type="noConversion"/>
  <printOptions horizontalCentered="1"/>
  <pageMargins left="0.19685039370078741" right="0" top="0.39370078740157483" bottom="0.19685039370078741" header="0" footer="0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5" sqref="G15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Kiadások</vt:lpstr>
      <vt:lpstr>Munka3</vt:lpstr>
      <vt:lpstr>Kiadások!Nyomtatási_terület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h</cp:lastModifiedBy>
  <cp:lastPrinted>2013-04-09T10:46:00Z</cp:lastPrinted>
  <dcterms:created xsi:type="dcterms:W3CDTF">2001-07-16T06:07:52Z</dcterms:created>
  <dcterms:modified xsi:type="dcterms:W3CDTF">2013-10-26T09:37:08Z</dcterms:modified>
</cp:coreProperties>
</file>